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19425" windowHeight="10605" tabRatio="816" activeTab="2"/>
  </bookViews>
  <sheets>
    <sheet name="ф1" sheetId="1" r:id="rId1"/>
    <sheet name="ф2" sheetId="40" r:id="rId2"/>
    <sheet name="ф3" sheetId="47" r:id="rId3"/>
    <sheet name="ф4" sheetId="6" r:id="rId4"/>
    <sheet name="ф5" sheetId="7" r:id="rId5"/>
    <sheet name="ф6" sheetId="37" r:id="rId6"/>
    <sheet name="ф9" sheetId="10" r:id="rId7"/>
    <sheet name="ф10" sheetId="11" r:id="rId8"/>
    <sheet name="ф11" sheetId="12" r:id="rId9"/>
    <sheet name="ф12" sheetId="13" r:id="rId10"/>
    <sheet name="ф13" sheetId="42" r:id="rId11"/>
    <sheet name="ф15" sheetId="43" r:id="rId12"/>
    <sheet name="ф16" sheetId="44" r:id="rId13"/>
    <sheet name="ф17" sheetId="45" r:id="rId14"/>
    <sheet name="ф18" sheetId="18" r:id="rId15"/>
    <sheet name="ф19" sheetId="19" r:id="rId16"/>
    <sheet name="ф20" sheetId="41" r:id="rId17"/>
    <sheet name="ф21" sheetId="21" r:id="rId18"/>
    <sheet name="ф22" sheetId="22" r:id="rId19"/>
    <sheet name="ф23" sheetId="23" r:id="rId20"/>
    <sheet name="ф24" sheetId="24" r:id="rId21"/>
    <sheet name="ф26" sheetId="25" r:id="rId22"/>
    <sheet name="ф28" sheetId="26" r:id="rId23"/>
    <sheet name="ф29" sheetId="27" r:id="rId24"/>
    <sheet name="ф30" sheetId="28" r:id="rId25"/>
    <sheet name="ф31" sheetId="29" r:id="rId26"/>
    <sheet name="ф32" sheetId="30" r:id="rId27"/>
    <sheet name="ф33" sheetId="31" r:id="rId28"/>
    <sheet name="ф34" sheetId="46" r:id="rId29"/>
    <sheet name="ф35" sheetId="33" r:id="rId30"/>
    <sheet name="ф36" sheetId="34" r:id="rId31"/>
    <sheet name="ф37" sheetId="35" r:id="rId32"/>
    <sheet name="ф38" sheetId="36" r:id="rId33"/>
  </sheets>
  <definedNames>
    <definedName name="_xlnm._FilterDatabase" localSheetId="2" hidden="1">ф3!$A$5:$T$195</definedName>
    <definedName name="_xlnm._FilterDatabase" localSheetId="25" hidden="1">ф31!$A$5:$P$49</definedName>
    <definedName name="_xlnm.Print_Area" localSheetId="22">ф28!$A$1:$H$25</definedName>
  </definedNames>
  <calcPr calcId="144525"/>
</workbook>
</file>

<file path=xl/calcChain.xml><?xml version="1.0" encoding="utf-8"?>
<calcChain xmlns="http://schemas.openxmlformats.org/spreadsheetml/2006/main">
  <c r="C8" i="1" l="1"/>
  <c r="D11" i="1" l="1"/>
  <c r="E11" i="1"/>
  <c r="F11" i="1"/>
  <c r="G11" i="1"/>
  <c r="H11" i="1"/>
  <c r="I11" i="1"/>
  <c r="J11" i="1"/>
  <c r="K11" i="1"/>
  <c r="L11" i="1"/>
  <c r="M11" i="1"/>
  <c r="F12" i="1" l="1"/>
  <c r="C9" i="1" l="1"/>
  <c r="C10" i="1"/>
  <c r="C12" i="1"/>
  <c r="C11" i="1" l="1"/>
  <c r="B6" i="34"/>
  <c r="B7" i="34"/>
  <c r="B8" i="34"/>
  <c r="B9" i="34"/>
  <c r="B10" i="34"/>
  <c r="C5" i="34"/>
  <c r="B5" i="34" s="1"/>
  <c r="D5" i="34"/>
  <c r="C9" i="33" l="1"/>
  <c r="D9" i="33"/>
  <c r="B9" i="33"/>
  <c r="C23" i="33"/>
  <c r="D23" i="33"/>
  <c r="B23" i="33"/>
  <c r="C31" i="33"/>
  <c r="D31" i="33"/>
  <c r="B31" i="33"/>
  <c r="C12" i="33"/>
  <c r="M49" i="29"/>
  <c r="L49" i="29"/>
  <c r="D7" i="33" l="1"/>
  <c r="C7" i="33"/>
  <c r="B7" i="33"/>
  <c r="B11" i="10" l="1"/>
  <c r="O195" i="47"/>
  <c r="G17" i="18" l="1"/>
  <c r="H17" i="18"/>
  <c r="F17" i="18"/>
  <c r="H8" i="18" l="1"/>
  <c r="J8" i="44"/>
  <c r="A8" i="44"/>
  <c r="J6" i="43"/>
  <c r="C43" i="13" l="1"/>
  <c r="K11" i="23" l="1"/>
  <c r="G10" i="23"/>
  <c r="K10" i="23"/>
  <c r="L10" i="23"/>
  <c r="E10" i="23" l="1"/>
  <c r="F10" i="23"/>
  <c r="D10" i="23"/>
  <c r="O27" i="21"/>
  <c r="N27" i="21"/>
  <c r="F27" i="21"/>
  <c r="G27" i="21"/>
  <c r="H27" i="21"/>
  <c r="D27" i="21"/>
</calcChain>
</file>

<file path=xl/sharedStrings.xml><?xml version="1.0" encoding="utf-8"?>
<sst xmlns="http://schemas.openxmlformats.org/spreadsheetml/2006/main" count="4156" uniqueCount="1963">
  <si>
    <t>форма №1</t>
  </si>
  <si>
    <t>В том числе по формам собственности</t>
  </si>
  <si>
    <t>Потребкооперации</t>
  </si>
  <si>
    <t>Частные</t>
  </si>
  <si>
    <t>Всего</t>
  </si>
  <si>
    <t>в т. ч. ИП</t>
  </si>
  <si>
    <t>Количество маг. круглосуточных</t>
  </si>
  <si>
    <t>Магазинов на селе</t>
  </si>
  <si>
    <t>п/к</t>
  </si>
  <si>
    <t>част</t>
  </si>
  <si>
    <t>Магазины самообслуживания</t>
  </si>
  <si>
    <t>В т. ч. на селе</t>
  </si>
  <si>
    <t>Всего, в т. ч. прод.</t>
  </si>
  <si>
    <t>Киоски стационарные, в т. ч. союзпечать</t>
  </si>
  <si>
    <t>Из общего числа магазинов указать:</t>
  </si>
  <si>
    <t>Федеральные (ОРСы, УРСы)</t>
  </si>
  <si>
    <t>Продовольственные (ст. 01)</t>
  </si>
  <si>
    <t>Смешанные (ст. 03)</t>
  </si>
  <si>
    <t>Муниципальные</t>
  </si>
  <si>
    <t>№ п/п</t>
  </si>
  <si>
    <t>Кол-во торг. центров, в них кол-во  ИП</t>
  </si>
  <si>
    <t xml:space="preserve">*В форме указываются в том числе магазины, расположенные в торговых центрах как отдельные предприятия торговли  </t>
  </si>
  <si>
    <t>Всего торг. предприятий (колонки 3+4+5+7)*</t>
  </si>
  <si>
    <t>форма 2</t>
  </si>
  <si>
    <t>№ п\п</t>
  </si>
  <si>
    <t>Наименование
(открытие/
закрытие/
рекунструкция)</t>
  </si>
  <si>
    <t>Наименование торгового объекта</t>
  </si>
  <si>
    <t>Адрес торгового объекта</t>
  </si>
  <si>
    <t>(наименование торгового предприятия/ФИО ИП)</t>
  </si>
  <si>
    <t>Специализация и форма торг. обс.
(традиц. / самообслуживание)</t>
  </si>
  <si>
    <t>Торговая площадь м. кв.</t>
  </si>
  <si>
    <t>Сумма инвестиций тыс. руб.</t>
  </si>
  <si>
    <t>Причины (при закрытии и реконструкции)</t>
  </si>
  <si>
    <t>ИНН</t>
  </si>
  <si>
    <t>Режим работы</t>
  </si>
  <si>
    <t>Наличие пандуса</t>
  </si>
  <si>
    <t>форма 4</t>
  </si>
  <si>
    <t>№п\п</t>
  </si>
  <si>
    <t>Наименование организации/ИП, имеющего фирменную сетевую тороговую сеть</t>
  </si>
  <si>
    <t xml:space="preserve">ИНН </t>
  </si>
  <si>
    <t>Наименование торгового предпрития</t>
  </si>
  <si>
    <t>Ф.И.О. руководителя магазина</t>
  </si>
  <si>
    <t>Адрес магазина</t>
  </si>
  <si>
    <t>Ассортимент товаров</t>
  </si>
  <si>
    <t>Тороговая надбавка на товары собственного производства</t>
  </si>
  <si>
    <t>Доля продажи товаров собственного производства в общем объеме товарооборота</t>
  </si>
  <si>
    <t>форма 5</t>
  </si>
  <si>
    <t>Предприятия, осуществляющие реализацию товаров:</t>
  </si>
  <si>
    <t>Всего магазинов, торг. пав.</t>
  </si>
  <si>
    <t>из них</t>
  </si>
  <si>
    <t>специализированные</t>
  </si>
  <si>
    <t>павильоны</t>
  </si>
  <si>
    <t>хлебобулочные изделия</t>
  </si>
  <si>
    <t>цельномолочная продукция</t>
  </si>
  <si>
    <t>масло животное</t>
  </si>
  <si>
    <t>сыры твердые</t>
  </si>
  <si>
    <t>рыботовары</t>
  </si>
  <si>
    <t>5.1</t>
  </si>
  <si>
    <t>в т. ч. рыба мороженая</t>
  </si>
  <si>
    <t>мясо</t>
  </si>
  <si>
    <t>мясопрдукты</t>
  </si>
  <si>
    <t>кондитерские изделия</t>
  </si>
  <si>
    <t>детское питание</t>
  </si>
  <si>
    <t>бакалейные товары</t>
  </si>
  <si>
    <t>пиво</t>
  </si>
  <si>
    <t>безалкогольные напитки</t>
  </si>
  <si>
    <t>фрукты</t>
  </si>
  <si>
    <t>картофель</t>
  </si>
  <si>
    <t>овощи</t>
  </si>
  <si>
    <t xml:space="preserve">соль </t>
  </si>
  <si>
    <t>спички</t>
  </si>
  <si>
    <t>масло растительное</t>
  </si>
  <si>
    <t>мороженое</t>
  </si>
  <si>
    <t>форма 6</t>
  </si>
  <si>
    <t>киосков</t>
  </si>
  <si>
    <t>СМС</t>
  </si>
  <si>
    <t>детские товары</t>
  </si>
  <si>
    <t>ювелирные изделия</t>
  </si>
  <si>
    <t>сложнотехнические товары</t>
  </si>
  <si>
    <t>мебель</t>
  </si>
  <si>
    <t>ткани</t>
  </si>
  <si>
    <t>обувь</t>
  </si>
  <si>
    <t>хозтовары(в т.ч. сад огород)</t>
  </si>
  <si>
    <t>канцелярские товары</t>
  </si>
  <si>
    <t>стройматериалы</t>
  </si>
  <si>
    <t>книги</t>
  </si>
  <si>
    <t>"сэконд хенд"</t>
  </si>
  <si>
    <t>мобильные телефоны</t>
  </si>
  <si>
    <t>форма 9</t>
  </si>
  <si>
    <t>Всего магазинов и торговых павильонов, (шт.)</t>
  </si>
  <si>
    <t>Всего торговая площадь магазинов и торговых павильонов (м2)</t>
  </si>
  <si>
    <t>в том числе:</t>
  </si>
  <si>
    <t>Торговая площадь по продаже прод  товаров (м2)</t>
  </si>
  <si>
    <t>Торговая площадь по продаже непрод  товаров (м2)</t>
  </si>
  <si>
    <t>Торговая площадь магазинов и торговых павильонов со смешанным ассортиментом товаров</t>
  </si>
  <si>
    <t>продтовары (м2)</t>
  </si>
  <si>
    <t>непродтовары (м2)</t>
  </si>
  <si>
    <t>форма 10</t>
  </si>
  <si>
    <t>наименование МО/ГО</t>
  </si>
  <si>
    <t>Количество  населенных пунктов, где нет стационарной торговой сети с численность проживающих  человек</t>
  </si>
  <si>
    <t xml:space="preserve">Всего населенных пунктов, где нет стационарной торговой сети
</t>
  </si>
  <si>
    <t>Численность проживающего в них населения (чел.)</t>
  </si>
  <si>
    <t>от 1 до 10 человек</t>
  </si>
  <si>
    <t>от 10 до 30 человек</t>
  </si>
  <si>
    <t>от 30 до 100 человек</t>
  </si>
  <si>
    <t>свыше 100 человек</t>
  </si>
  <si>
    <t>форма 11</t>
  </si>
  <si>
    <t>Количество населенных пунктов, где предприятия осуществляют  выездную торговлю</t>
  </si>
  <si>
    <t xml:space="preserve">Обслуживаются соци-альными работниками
</t>
  </si>
  <si>
    <t>Обслуживаются в ближайших населенных пунктах</t>
  </si>
  <si>
    <t>Количество пунктов, где для доставки используется гужевой транспорт</t>
  </si>
  <si>
    <t>Предприниматели, получившие субсидии Ф.И.О. и по какой программе</t>
  </si>
  <si>
    <t>Приобретены автолавки за счет средств районного бюджета</t>
  </si>
  <si>
    <t>ИП</t>
  </si>
  <si>
    <t>Предприятия переработки</t>
  </si>
  <si>
    <t>Отделения почтовой связи</t>
  </si>
  <si>
    <t>Сельхоз-предприятия</t>
  </si>
  <si>
    <t xml:space="preserve">форма 12   </t>
  </si>
  <si>
    <t>Наименование сельского поселения и населенных пунктов</t>
  </si>
  <si>
    <t xml:space="preserve">Предприятия и  ИП, осуществляющие выездную торговлю </t>
  </si>
  <si>
    <t xml:space="preserve">Расстояние  до  ближайшего населенного пункта, где имеется магазин
(км)
</t>
  </si>
  <si>
    <t xml:space="preserve">Телефон  одного из жителей  населенного пункта </t>
  </si>
  <si>
    <t xml:space="preserve">Подробно пояснить,  как обслуживается  население в ближайших селах 
(по каждой семье)
</t>
  </si>
  <si>
    <t>форма 13</t>
  </si>
  <si>
    <r>
      <t xml:space="preserve">СВЕДЕНИЯ о постоянно  действующих ярмарках  на 01.01.2025 г. *
по  ________________________________________________________________
</t>
    </r>
    <r>
      <rPr>
        <b/>
        <sz val="11"/>
        <color theme="1"/>
        <rFont val="Times New Roman"/>
        <family val="1"/>
        <charset val="204"/>
      </rPr>
      <t>(наименование муниципального района (округа) и городского округа)</t>
    </r>
  </si>
  <si>
    <t>Наименование МО/ГО</t>
  </si>
  <si>
    <t>Наименование ярмарки (рынка),</t>
  </si>
  <si>
    <t>Наименование организатора ярмарки (организация/ ФИО ИП/администрация)</t>
  </si>
  <si>
    <t>ИНН наименование организатора ярмарки</t>
  </si>
  <si>
    <t>Место проведения ярмарки (адрес)</t>
  </si>
  <si>
    <t>№, дата правового акта об организации ярмарки (указать на какой срок выдано разрешение)</t>
  </si>
  <si>
    <t>площадь земельного участка</t>
  </si>
  <si>
    <t>Количество торговых мест **</t>
  </si>
  <si>
    <t>Периодичность проведения</t>
  </si>
  <si>
    <t>Ассортимент реализуемых товаров</t>
  </si>
  <si>
    <t>ФИО директора рынка 
(организатора ярмарки)</t>
  </si>
  <si>
    <t>Адрес предприятия, телефон (факс) руководителя рынка (организатора ярмарки)</t>
  </si>
  <si>
    <t>Адрес электронной почты; сайт организатора ярмарки (при наличии)</t>
  </si>
  <si>
    <t>Прод.</t>
  </si>
  <si>
    <t>Непрод.</t>
  </si>
  <si>
    <t>Сельхозпродукция</t>
  </si>
  <si>
    <t>форма 15</t>
  </si>
  <si>
    <t xml:space="preserve">Наименование управляющей рынком компании </t>
  </si>
  <si>
    <t>Форма собственности</t>
  </si>
  <si>
    <t>Наличие павильонов с указанием специализации</t>
  </si>
  <si>
    <t>Наличие киосков (кол-во торговых мест)</t>
  </si>
  <si>
    <t>Кол-во торговых мест согласно утвержденной схемы</t>
  </si>
  <si>
    <t>Всего торговых мест по схеме (5+6+7+9)</t>
  </si>
  <si>
    <t>площадь</t>
  </si>
  <si>
    <t>крытые и открытые прилавки</t>
  </si>
  <si>
    <t>в том числе оборудованные рольставнями</t>
  </si>
  <si>
    <t>сборно-разборные палатки</t>
  </si>
  <si>
    <t>форма 16</t>
  </si>
  <si>
    <t>Всего торговых мест (2+4+5)</t>
  </si>
  <si>
    <t>Специализация торговых мест, предоставляемых управляющими рынками компаниями</t>
  </si>
  <si>
    <t>Количество торговых мест, определенных для сельских товаропроизводителей и граждан, торгующих с личных подсобных хозяйств</t>
  </si>
  <si>
    <t>в том числе</t>
  </si>
  <si>
    <t>по торговле прод. товарами</t>
  </si>
  <si>
    <t>из них торгующими скоропорт. товарами</t>
  </si>
  <si>
    <t>по торговле непрод. товарами</t>
  </si>
  <si>
    <t>по торговле овощами</t>
  </si>
  <si>
    <t>Для торговли молоком и молокопродуктами</t>
  </si>
  <si>
    <t>Для торговли мясом</t>
  </si>
  <si>
    <t>Для торговли медом</t>
  </si>
  <si>
    <t>Для торговли продукт. растениеводства</t>
  </si>
  <si>
    <t>Всего торг. мест для сельхозпроизводителей (6+7+8+9)</t>
  </si>
  <si>
    <t>форма 17</t>
  </si>
  <si>
    <t xml:space="preserve">Количество </t>
  </si>
  <si>
    <t>Сумма (тыс. руб)</t>
  </si>
  <si>
    <t xml:space="preserve">1. Объем выполненных работ: . </t>
  </si>
  <si>
    <t>в т.ч. а) благоустройство территории</t>
  </si>
  <si>
    <t xml:space="preserve">         б)строительство павильонов на ----мест</t>
  </si>
  <si>
    <t xml:space="preserve">        в)реконструкция и ремонт (зданий и оборудования)</t>
  </si>
  <si>
    <t>2.Приобретение оборудования администрацией ярмарки:</t>
  </si>
  <si>
    <t>в т. ч. а)холодильных камер</t>
  </si>
  <si>
    <t xml:space="preserve">          б)холодильных шкафов</t>
  </si>
  <si>
    <t xml:space="preserve">          в) холодильных прилавков</t>
  </si>
  <si>
    <t xml:space="preserve">          г) гирь</t>
  </si>
  <si>
    <t xml:space="preserve">         д)весов</t>
  </si>
  <si>
    <t>3.Приобретение оборудования частными лицами, осуществляющими торговлю скоропортящимися протоварами:</t>
  </si>
  <si>
    <t xml:space="preserve">         в)холодильных прилавков</t>
  </si>
  <si>
    <t xml:space="preserve">         г)весов</t>
  </si>
  <si>
    <t xml:space="preserve">         д)гирь</t>
  </si>
  <si>
    <t>4.Приобретение крытых павильонов (роллет):</t>
  </si>
  <si>
    <t xml:space="preserve">        а)ярмаркой (рынком)</t>
  </si>
  <si>
    <t xml:space="preserve">        б)торгующими</t>
  </si>
  <si>
    <t>5.Приобретение инвентаря</t>
  </si>
  <si>
    <t>6. Приобретение спецодежды</t>
  </si>
  <si>
    <t xml:space="preserve">          а)ярмаркой (рынком)</t>
  </si>
  <si>
    <t xml:space="preserve">         б)торгующими</t>
  </si>
  <si>
    <t>Всего:</t>
  </si>
  <si>
    <t>форма 18</t>
  </si>
  <si>
    <t>Тип предприятия, наименование</t>
  </si>
  <si>
    <t xml:space="preserve">Принадлежность (организационно-правовая форма)
</t>
  </si>
  <si>
    <t>Электронная почта</t>
  </si>
  <si>
    <t>Количество посадочных мест</t>
  </si>
  <si>
    <t>Обслуживаемый контингент</t>
  </si>
  <si>
    <t>Адрес предприятия, режим работы</t>
  </si>
  <si>
    <t>Ф.И.О. руководителя</t>
  </si>
  <si>
    <t>№ телефона</t>
  </si>
  <si>
    <t>Численность работающих</t>
  </si>
  <si>
    <t>Торговля алкогольной продукцией</t>
  </si>
  <si>
    <t xml:space="preserve">общая </t>
  </si>
  <si>
    <t>зала</t>
  </si>
  <si>
    <t xml:space="preserve">всего </t>
  </si>
  <si>
    <t>в т.ч. поваров</t>
  </si>
  <si>
    <t>форма 19</t>
  </si>
  <si>
    <t>Наименование (закрыто/открыто)</t>
  </si>
  <si>
    <t>Принадлежность (организационно-правовая форма)</t>
  </si>
  <si>
    <t>Ф.И.О. руководителя, № телефона</t>
  </si>
  <si>
    <t>Примечание</t>
  </si>
  <si>
    <t>ОТКРЫТО</t>
  </si>
  <si>
    <t>*</t>
  </si>
  <si>
    <t>по закрытым предприятиям указать по какой причине предприятие не функционирует.</t>
  </si>
  <si>
    <t>форма 20</t>
  </si>
  <si>
    <t>Ф.И.О. руководителя, № телефона, электронная почта</t>
  </si>
  <si>
    <t>Количество питающихся</t>
  </si>
  <si>
    <t>форма 21</t>
  </si>
  <si>
    <t xml:space="preserve">Наименование образовательного учреждения (школа, ПУ)  </t>
  </si>
  <si>
    <t>Количество учащихся/ в т. ч. в зоне радиоактивного загрязнения</t>
  </si>
  <si>
    <t>Тип предприятия общественного питания</t>
  </si>
  <si>
    <t>Кол-во мест</t>
  </si>
  <si>
    <t>Площадь кв.м, в том числе</t>
  </si>
  <si>
    <t>На какую сумму организовано питание</t>
  </si>
  <si>
    <t>Кто организует питание (общепит РОО, самостоят и т. д.)</t>
  </si>
  <si>
    <t>Наличие буфетов</t>
  </si>
  <si>
    <t>Адрес предприятия, Ф.И.О. руководителя, № телефона</t>
  </si>
  <si>
    <t>Численность работающих в том числе поваров</t>
  </si>
  <si>
    <t>общая</t>
  </si>
  <si>
    <t>дотация</t>
  </si>
  <si>
    <t>родит. Доля</t>
  </si>
  <si>
    <t>всего</t>
  </si>
  <si>
    <t>в т.ч. Поваров</t>
  </si>
  <si>
    <t>14</t>
  </si>
  <si>
    <t>15</t>
  </si>
  <si>
    <t>форма 22</t>
  </si>
  <si>
    <t>Наименование учебного учреждения</t>
  </si>
  <si>
    <t>Количество обучающихся студентов/ питающихся</t>
  </si>
  <si>
    <t>Количество мест</t>
  </si>
  <si>
    <t>Кто организует питание (наименование предприятия /ИП)</t>
  </si>
  <si>
    <t>форма 23</t>
  </si>
  <si>
    <t>Наименование лечебно оздоровительного учреждения</t>
  </si>
  <si>
    <t>9</t>
  </si>
  <si>
    <t>10</t>
  </si>
  <si>
    <t>форма 24</t>
  </si>
  <si>
    <t xml:space="preserve">Наименование автомобильной дороги (км.),
класс (категория) автодороги. 1
</t>
  </si>
  <si>
    <t xml:space="preserve">Вид объекта дорожного сервиса, тип пред-приятия.2
 (адрес, режим работы).
</t>
  </si>
  <si>
    <t xml:space="preserve">Принадлеж-
ность (органи-зационно-правовая форма).
</t>
  </si>
  <si>
    <t xml:space="preserve">Наименование
оказываемых
услуг
</t>
  </si>
  <si>
    <t xml:space="preserve">Наличие пандуса </t>
  </si>
  <si>
    <t>11</t>
  </si>
  <si>
    <t>Примечание:</t>
  </si>
  <si>
    <r>
      <t xml:space="preserve">1 </t>
    </r>
    <r>
      <rPr>
        <sz val="12"/>
        <color theme="1"/>
        <rFont val="Times New Roman"/>
        <family val="1"/>
        <charset val="204"/>
      </rPr>
      <t>Автомобильная дорога (категория I-V).</t>
    </r>
  </si>
  <si>
    <r>
      <t>2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Вид объекта дорожного сервиса:</t>
    </r>
  </si>
  <si>
    <t>мотель (кемпинг), гостиница;</t>
  </si>
  <si>
    <t>предприятие общественного питания (кафе, закусочная, кофейня, столовая, буфет, кафетерий, предприятие быстрого обслуживания);</t>
  </si>
  <si>
    <t>предприятия торговли (магазин, киоск)</t>
  </si>
  <si>
    <t>автозаправочная станция (включая моечный пункт);</t>
  </si>
  <si>
    <t>станция технического обслуживания.</t>
  </si>
  <si>
    <t>форма 26</t>
  </si>
  <si>
    <t>наименование (открыто/закрыто)</t>
  </si>
  <si>
    <t>Наименование исполнителя бытовых услуг</t>
  </si>
  <si>
    <t>Виды оказываемых услуг</t>
  </si>
  <si>
    <t>форма 28</t>
  </si>
  <si>
    <t xml:space="preserve">1.Сведения о службе по вопросам похоронного дела  в городе (районе)
( юридический адрес, ФИО руководителя, номер телефона).
</t>
  </si>
  <si>
    <t>2. Стоимость услуг, предоставляемых согласно гарантированному перечню услуг по погребению:</t>
  </si>
  <si>
    <t>Оформление документов, необходимых для погребения</t>
  </si>
  <si>
    <t>Предоставление и доставка гроба и других принадлежностей, необходимых для погребения</t>
  </si>
  <si>
    <t>Облачение тела</t>
  </si>
  <si>
    <t>Погребение (рытье могилы и захоронение)</t>
  </si>
  <si>
    <t>форма 29</t>
  </si>
  <si>
    <t>№, дата постановления, устанавливающего цены (тарифы)</t>
  </si>
  <si>
    <t xml:space="preserve">Бани и их 
подразделения
</t>
  </si>
  <si>
    <t>Тариф на 1 помывку, руб.</t>
  </si>
  <si>
    <t>Указать предоставляются скидки на действующие тарифы гражданам пожилого возраста и другим социально-незащищенным категориям граждан (%)</t>
  </si>
  <si>
    <t>форма 30</t>
  </si>
  <si>
    <t xml:space="preserve">Количество
сельских
населенных 
пунктов
</t>
  </si>
  <si>
    <t>Из них не имеющих стационарной сети предприятий бытового обслуживания</t>
  </si>
  <si>
    <t>Организация выездной формы бытового обслуживания</t>
  </si>
  <si>
    <t>Количество населенных пунктов, в которые организована выездная форма</t>
  </si>
  <si>
    <t xml:space="preserve">Наименование
населенного пункта
</t>
  </si>
  <si>
    <t>Исполнители бытовых услуг</t>
  </si>
  <si>
    <t xml:space="preserve">Виды оказываемых
бытовых услуг
</t>
  </si>
  <si>
    <t>форма 31</t>
  </si>
  <si>
    <t>Вид услуги</t>
  </si>
  <si>
    <t>Наименование предприятия</t>
  </si>
  <si>
    <t xml:space="preserve">Адрес </t>
  </si>
  <si>
    <t>Наименование организации и форма собственности (ООО/ ИП/потребкооперация/самозанятые)</t>
  </si>
  <si>
    <t>ИНН организации</t>
  </si>
  <si>
    <t xml:space="preserve">Форма собственности (частная/муниципальная/ госудаственная/федеральная) </t>
  </si>
  <si>
    <t xml:space="preserve">Ф.И.О. руководителя </t>
  </si>
  <si>
    <t>Номер телефона</t>
  </si>
  <si>
    <t>Площадь, кв.м</t>
  </si>
  <si>
    <t>Число работающих (чел.)</t>
  </si>
  <si>
    <t>Объем бытовых услуг (тыс. руб.)</t>
  </si>
  <si>
    <t>форма 32</t>
  </si>
  <si>
    <r>
      <t xml:space="preserve"> Дислокация оптовых предприятий   по состоянию на 01.01.2025 г.
 по  ________________________________________________________________
</t>
    </r>
    <r>
      <rPr>
        <b/>
        <sz val="11"/>
        <color theme="1"/>
        <rFont val="Times New Roman"/>
        <family val="1"/>
        <charset val="204"/>
      </rPr>
      <t>(наименование муниципального района (округа) и городского округа)</t>
    </r>
  </si>
  <si>
    <t>Адрес предприятия</t>
  </si>
  <si>
    <t>Телефон</t>
  </si>
  <si>
    <t>Ассортимент реализуемых товаров (бакалейные товары, мянска,молочная, алкогольная, б/а, табачная продукция,овощи, фрукты, яйцо, кондитерские изделия, дет.питание, рыбопродукты, парфюмерия, стойматериалы, быт. химия и другие)</t>
  </si>
  <si>
    <t>Площадь складских помещений</t>
  </si>
  <si>
    <t>Холодильники. Объем единовременного хранения товаров</t>
  </si>
  <si>
    <t>куб.м.</t>
  </si>
  <si>
    <t>т.</t>
  </si>
  <si>
    <t>форма 33</t>
  </si>
  <si>
    <r>
      <t xml:space="preserve"> Список специализированных предприятий и отделов , осуществляющих торговлю белорусскими товарами по состоянию на 01.01.2025 г. 
по ________________________________________________________________
</t>
    </r>
    <r>
      <rPr>
        <b/>
        <sz val="11"/>
        <color theme="1"/>
        <rFont val="Times New Roman"/>
        <family val="1"/>
        <charset val="204"/>
      </rPr>
      <t>(наименование муниципального района (округа) и городского округа)</t>
    </r>
  </si>
  <si>
    <r>
      <rPr>
        <b/>
        <sz val="11"/>
        <rFont val="Times New Roman"/>
        <family val="1"/>
        <charset val="204"/>
      </rPr>
      <t>Наименовагние п</t>
    </r>
    <r>
      <rPr>
        <b/>
        <sz val="11"/>
        <color theme="1"/>
        <rFont val="Times New Roman"/>
        <family val="1"/>
        <charset val="204"/>
      </rPr>
      <t>редприятия</t>
    </r>
  </si>
  <si>
    <t>Наименование торговой точки</t>
  </si>
  <si>
    <t>Адрес</t>
  </si>
  <si>
    <t>форма 34</t>
  </si>
  <si>
    <t>Наименование автомобильной дороги</t>
  </si>
  <si>
    <t>Предприятие собственник</t>
  </si>
  <si>
    <t>Адрес, № телефон</t>
  </si>
  <si>
    <t>Торговая площадь</t>
  </si>
  <si>
    <t>Наличе пандуса</t>
  </si>
  <si>
    <t>форма 35</t>
  </si>
  <si>
    <t xml:space="preserve">                 Наименование предприятий</t>
  </si>
  <si>
    <t xml:space="preserve">Количество
предприятий
</t>
  </si>
  <si>
    <t xml:space="preserve">Кол-во 
мест
</t>
  </si>
  <si>
    <t xml:space="preserve">Кол-во
пандусов
</t>
  </si>
  <si>
    <t>пандусов</t>
  </si>
  <si>
    <t xml:space="preserve">Всего </t>
  </si>
  <si>
    <t>1. Общедоступные предприятия:</t>
  </si>
  <si>
    <t>1.1. рестораны</t>
  </si>
  <si>
    <t>1.2. бары</t>
  </si>
  <si>
    <t>1.3. кафе</t>
  </si>
  <si>
    <t>1.4.столовые</t>
  </si>
  <si>
    <t>1.5. закусочные</t>
  </si>
  <si>
    <t>1.6. предприятия быстрого обслуживания</t>
  </si>
  <si>
    <t>1.7. буфеты</t>
  </si>
  <si>
    <t>1.8. кафетерии</t>
  </si>
  <si>
    <t>1.9. кофейни</t>
  </si>
  <si>
    <t>1.10. магазины (отделы)  кулинарии</t>
  </si>
  <si>
    <t>1.11. сезонные (летние) предприятия</t>
  </si>
  <si>
    <t xml:space="preserve">Из них (1.1 -1.11)  предприятий придорожного сервиса </t>
  </si>
  <si>
    <t>Обеспеченность  общедоступных  предприятий пандусами (%)</t>
  </si>
  <si>
    <t>2.1. при промышленных, производственных предприятиях, учреждениях, офисах и т.д.</t>
  </si>
  <si>
    <t>2.2.при сельхозпредприятиях</t>
  </si>
  <si>
    <t>2.3.по месту службы</t>
  </si>
  <si>
    <t>2.4. по месту  временного проживания (гостиницах и др.)</t>
  </si>
  <si>
    <t>2.5. при больницах</t>
  </si>
  <si>
    <t>2.6. при санаториях, загородных оздоровительных лагерях</t>
  </si>
  <si>
    <t>2.7. при домах отдыха,  профилакториях</t>
  </si>
  <si>
    <t>3.1.при высших учебных заведениях</t>
  </si>
  <si>
    <t>3.2. при средних специальных учебных заведениях</t>
  </si>
  <si>
    <t>3.3. при начальных профессиональных учебных заведениях</t>
  </si>
  <si>
    <t>3.4. при общеобразовательных школах</t>
  </si>
  <si>
    <t>форма 36</t>
  </si>
  <si>
    <t>Наименование</t>
  </si>
  <si>
    <t xml:space="preserve">Всего предприятий,  из них: </t>
  </si>
  <si>
    <t xml:space="preserve">муниципальных  </t>
  </si>
  <si>
    <t xml:space="preserve">федеральных    </t>
  </si>
  <si>
    <t>потребкооперации</t>
  </si>
  <si>
    <t>частных всего</t>
  </si>
  <si>
    <t>в т.ч. индивидуальных предпринимателей</t>
  </si>
  <si>
    <t>форма 37</t>
  </si>
  <si>
    <t xml:space="preserve">№
п/п
</t>
  </si>
  <si>
    <t xml:space="preserve">Наименование
района (города)
</t>
  </si>
  <si>
    <t xml:space="preserve">№ тел. приемной, факс
</t>
  </si>
  <si>
    <t xml:space="preserve">Ф.И.О. зам. главы  администрации, курирующего вопросы торговли № тел.
</t>
  </si>
  <si>
    <t xml:space="preserve">Наименование
отдела
</t>
  </si>
  <si>
    <t xml:space="preserve">Ф.И.О. начальника отдела, № тел.
</t>
  </si>
  <si>
    <t xml:space="preserve">Ф.И.О. специалистов отдела № тел.
</t>
  </si>
  <si>
    <t>форма 38</t>
  </si>
  <si>
    <t>Муниципальный район, городской округ</t>
  </si>
  <si>
    <t xml:space="preserve">Всего
</t>
  </si>
  <si>
    <t>В том числе</t>
  </si>
  <si>
    <t xml:space="preserve">по продаже продовольственных товаров и сельскохозяйственной продукции
</t>
  </si>
  <si>
    <t xml:space="preserve">по продаже продукции общественного питания
</t>
  </si>
  <si>
    <t xml:space="preserve">по продаже печатной продукции 
</t>
  </si>
  <si>
    <t>Фирменной сети от предприятий перерабатывающей промышленности в Климовском муниципальном районе нет.</t>
  </si>
  <si>
    <t>Предприятий придорожного сервиса в Климовском районе НЕТ.</t>
  </si>
  <si>
    <t>Бытового обслуживание сельского населения в Климовском муниципальном районе НЕТ.</t>
  </si>
  <si>
    <t>В Климовском муниципальном районе нет оптовых предприятий.</t>
  </si>
  <si>
    <t>В Климовском муниципальном районе нет специализированных предприятий и отделов, осуществляющих торговлю белорусскими товарами.</t>
  </si>
  <si>
    <t>кооп</t>
  </si>
  <si>
    <t>raipoklimovo@yandex.ru</t>
  </si>
  <si>
    <t>Жители и гости района</t>
  </si>
  <si>
    <t>Старченко Елена Викторовна</t>
  </si>
  <si>
    <t>8 (48347)2-14-35</t>
  </si>
  <si>
    <t>да</t>
  </si>
  <si>
    <t>Коваленко Валентина Ивановна</t>
  </si>
  <si>
    <t>8 (48347)2-11-82</t>
  </si>
  <si>
    <t>Петухова Инна Вячеславовна</t>
  </si>
  <si>
    <t xml:space="preserve">да </t>
  </si>
  <si>
    <t>Буфет «Куринария» Климовское РайПО</t>
  </si>
  <si>
    <t>Коновалова Ольга Васильевна</t>
  </si>
  <si>
    <t>Кафе "Шансон",ООО "Фортуна"</t>
  </si>
  <si>
    <t>частная</t>
  </si>
  <si>
    <t>shansonbar@mail.ru</t>
  </si>
  <si>
    <t>рп. Климово, ул. Полевая, д.11,пн-воскр 10:00-16:00</t>
  </si>
  <si>
    <t>нет</t>
  </si>
  <si>
    <t>Кафе "У Макара"</t>
  </si>
  <si>
    <t>yurij_makarov@list.ru</t>
  </si>
  <si>
    <t>рп. Климово, ул. Коммунистическая, д.44 кор.3, пн-сб 10:00-15:00, вс-вых.</t>
  </si>
  <si>
    <t>Макаров Юрий Николаевич</t>
  </si>
  <si>
    <t xml:space="preserve">Кафе ООО «Золотой дракон» </t>
  </si>
  <si>
    <t>golddrakon2009@yandex.ru</t>
  </si>
  <si>
    <t>Ященко Елена Ивановна</t>
  </si>
  <si>
    <t>8(48347) 3-20-50, +7 906 695-56-93</t>
  </si>
  <si>
    <t xml:space="preserve"> Кафе "Аляска"</t>
  </si>
  <si>
    <t>ya.lait@yandex.ru</t>
  </si>
  <si>
    <t>рп. Климово, ул. Полевая,д. 13</t>
  </si>
  <si>
    <t xml:space="preserve">Пиначян Маиска Норикович </t>
  </si>
  <si>
    <t>Кафе "Трофей"</t>
  </si>
  <si>
    <t>рп. Климово, ул.Садовая,д.96А, ежедневно с 10:00 до 18:00</t>
  </si>
  <si>
    <t>Костюков Максим Васильевич</t>
  </si>
  <si>
    <t>кафе "Атмосфера"</t>
  </si>
  <si>
    <t>Оганян Эдвард Аветисович</t>
  </si>
  <si>
    <t>Муниципальное бюджетное общеобразовательное учреждение Климовская средняя общеобразовательная школа №1</t>
  </si>
  <si>
    <t>Школьная столовая</t>
  </si>
  <si>
    <t>6/18,5</t>
  </si>
  <si>
    <t>самост</t>
  </si>
  <si>
    <t>р.п. Климово, ул. Советская, д.61. т.8 (48 347) 3-16-45, Котов Александр Иванович</t>
  </si>
  <si>
    <t>6</t>
  </si>
  <si>
    <t>3</t>
  </si>
  <si>
    <t>Муниципальное бюджетное общеобразовательное учреждение Климовская средняя общеобразовательная школа №2</t>
  </si>
  <si>
    <t>44/31,5</t>
  </si>
  <si>
    <t>р.п. Климово,ул. Полевая, д.65. т.8 (48 347) 2 -27-40, Грачева Наталья Андреевна</t>
  </si>
  <si>
    <t>Муниципальное бюджетное общеобразовательное учреждение Климовская средняя общеобразовательная школа №3</t>
  </si>
  <si>
    <t>р.п. Климово, ул. Лесная,д.30. т.8 (48 347) 2-24-53, Дедушкина Елена Михайловна</t>
  </si>
  <si>
    <t>Муниципальное бюджетное общеобразовательное учреждение Вишневская основная общеобразовательная школа</t>
  </si>
  <si>
    <t>39/26,5</t>
  </si>
  <si>
    <t>Муниципальное бюджетное общеобразовательное учреждение Каменскохуторская средняя общеобразовательная школа</t>
  </si>
  <si>
    <t>Муниципальное бюджетное общеобразовательное учреждение Лакомобудская основная общеобразовательная школа</t>
  </si>
  <si>
    <t>33/33</t>
  </si>
  <si>
    <t>Муниципальное бюджетное общеобразовательное учреждение Митьковская основная общеобразовательная школа</t>
  </si>
  <si>
    <t>Муниципальное бюджетное общеобразовательное учреждение Новоропская средняя общеобразовательная школа</t>
  </si>
  <si>
    <t>37/24,5</t>
  </si>
  <si>
    <t>Муниципальное бюджетное общеобразовательное учреждение Новоюрковичская средняя общеобразовательная школа</t>
  </si>
  <si>
    <t>9/21,5</t>
  </si>
  <si>
    <t>31/18,5</t>
  </si>
  <si>
    <t>Муниципальное бюджетное общеобразовательное учреждение Плавенская средняя общеобразовательная школа</t>
  </si>
  <si>
    <t>47/47</t>
  </si>
  <si>
    <t>39,5/27</t>
  </si>
  <si>
    <t>Муниципальное бюджетное общеобразовательное учреждение Сачковичская средняя общеобразовательная школа</t>
  </si>
  <si>
    <t>35/22,5</t>
  </si>
  <si>
    <t>Муниципальное бюджетное общеобразовательное учреждение Сытобудская основная общеобразовательная школа</t>
  </si>
  <si>
    <t>Муниципальное бюджетное общеобразовательное учреждение Челховская основная общеобразовательная школа</t>
  </si>
  <si>
    <t>30/30</t>
  </si>
  <si>
    <t>Муниципальное бюджетное общеобразовательное учреждение Чернооковская основная общеобразовательная школа</t>
  </si>
  <si>
    <t>Муниципальное бюджетное общеобразовательное учреждение Чуровичская средняя общеобразовательная школа</t>
  </si>
  <si>
    <t>Муниципальное бюджетное общеобразовательное учреждение Гетманобудская основная общеобразовательная школа</t>
  </si>
  <si>
    <t>16/16</t>
  </si>
  <si>
    <t>36/23,5</t>
  </si>
  <si>
    <t>Муниципальное бюджетное общеобразовательное учреждение Истопская основная общеобразовательная школа</t>
  </si>
  <si>
    <t>Муниципальное бюджетное общеобразовательное учреждение Могилевецкая основная общеобразовательная школа</t>
  </si>
  <si>
    <t>Муниципальное бюджетное общеобразовательное учреждение Рубежанская основная общеобразовательная школа</t>
  </si>
  <si>
    <t>32,5/20</t>
  </si>
  <si>
    <t>Муниципальное бюджетное общеобразовательное учреждение Хохловская основная общеобразовательная школа</t>
  </si>
  <si>
    <t xml:space="preserve"> Дислокация сети предприятий общественного питания при общеобразовательных учреждениях, начальных профессиональных учебных заведениях по состоянию  на 01.01.2025 г.  Климовский муниципальный район</t>
  </si>
  <si>
    <t>Постановление администрации Климовского района Брянской области от 11.09.2017г №1072 «Об утверждении тарифа на услугу бани, оказываемую МУП «Благоустройство»(в редакции изменений)</t>
  </si>
  <si>
    <t>Посетители, не имеющие льгот – 200, 00.</t>
  </si>
  <si>
    <t>Дети до 7 лет – бесплатно.</t>
  </si>
  <si>
    <t>Ветераны и инвалиды ВОВ, многодетные семьи (при наличии удостоверений)- 100,00</t>
  </si>
  <si>
    <t>Пенсионеры (при наличии удостоверений) -150,00.</t>
  </si>
  <si>
    <t>Инвалиды (при наличии удостоверений) – 100,00</t>
  </si>
  <si>
    <t xml:space="preserve">Баня 2-го разряда, общее отделение,душевое отделение         </t>
  </si>
  <si>
    <t xml:space="preserve">СВЕДЕНИЯ
по тарифам на услуги бань на 01.01.2025 г.
Климовского муниципального района (города)
Количество бань (по разрядам), принадлежность
</t>
  </si>
  <si>
    <t xml:space="preserve">ИНФОРМАЦИЯ
по выполнению Федерального закона «О погребении и похоронном деле»
от 12 января 1996г. № 8-ФЗ  Климовский муниципальный район в 2024 году. 
</t>
  </si>
  <si>
    <t>1.</t>
  </si>
  <si>
    <t>2.</t>
  </si>
  <si>
    <t>3.</t>
  </si>
  <si>
    <t>4.</t>
  </si>
  <si>
    <t>Брянская область, рп.Климово, ул.Маяковского,д.8. Ритуальный салон  «Вечная память» ИП Надточей Сергей Петрович. 8-905-175-79-74. Надточей Екатерина Анатольевна 8-980-314-83-05</t>
  </si>
  <si>
    <t>Наименование услуги</t>
  </si>
  <si>
    <t>Стоимость услуг по погребению, оказываемых на безвозмездной основе супругу (супруге), близким родственникам, иным родственникам, законному или иному лицу, взявшему на себя обязанность осуществить погребение (Федеральный закон от 12.01.1996 № 8-ФЗ «О погребении и похоронном деле» ст.9)</t>
  </si>
  <si>
    <t>Стоимость услуг по погребению умерших граждан,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граждан, личность которых не установлена, а также при рождении мёртвого ребёнка по истечении 154 дней беременности</t>
  </si>
  <si>
    <t>Перевозка тела (останков) умершего на кладбище</t>
  </si>
  <si>
    <t>ИТОГО:</t>
  </si>
  <si>
    <t>Постановление администрации Климовского района от 31.01.2024 №53 "Об утверждении стоимости услуг, предоставляемых согласно гарантированному перечню услуг по погребению".</t>
  </si>
  <si>
    <r>
      <t xml:space="preserve"> Количество предприятий, реализующих ритуальные принадлежности и оказывающие ритуальные услуги-</t>
    </r>
    <r>
      <rPr>
        <u/>
        <sz val="11"/>
        <color theme="1"/>
        <rFont val="Times New Roman"/>
        <family val="1"/>
        <charset val="204"/>
      </rPr>
      <t xml:space="preserve"> четыре</t>
    </r>
  </si>
  <si>
    <t>в нашем постановлении такой текст</t>
  </si>
  <si>
    <t>Стоимость согласована с Фондом пенсионного и социального страхования Российской Федерации.</t>
  </si>
  <si>
    <t>779 / 779</t>
  </si>
  <si>
    <t>281/281</t>
  </si>
  <si>
    <t>441/441</t>
  </si>
  <si>
    <t>69,79/57,29</t>
  </si>
  <si>
    <t>Климовский район, п. Вишневый, ул. Комсомольская,д.34. т.8(48 347) 5-75-16, Кубышева Вера Карповна.</t>
  </si>
  <si>
    <t>29/29</t>
  </si>
  <si>
    <t>39/ 26,5</t>
  </si>
  <si>
    <t>Климовский район, с. Кам. Хутор, ул. Ленина, д.111,т.8-(48347)5-16-84,Галузин Владимир Викторович</t>
  </si>
  <si>
    <t>46/33,5</t>
  </si>
  <si>
    <t>Климовский район, с. Лакомая Буда, ул. Школьная, д.3,т.8-(48347)5-23-47,Жигай Валентина Павловна</t>
  </si>
  <si>
    <t>64/51,5</t>
  </si>
  <si>
    <t>Климовский район, с. Митьковка, ул. Школьная, д.8,т.8-(48347)5-83-69,Тютюнник Надежда Михайловна</t>
  </si>
  <si>
    <t>54/54</t>
  </si>
  <si>
    <t>Климовский район, с. Новый Ропск, ул. Колхозная,д.9,т.8-(48347)5-96-51,Слывакова  Светлана Васильевна</t>
  </si>
  <si>
    <t>Климовский район, с.Новые Юрковичи, ул. Советская, д.41,т.8-(48347)5-79-43,Прокопенко Елена Юрьевна</t>
  </si>
  <si>
    <t>Климовский район, с..Плавна, ул. Центральная площадь, д.3,т.8-(48347) 5-13-45, Дударев Анатолий Михайлович</t>
  </si>
  <si>
    <t>108/108</t>
  </si>
  <si>
    <t>Климовский район,с. Сачковичи, ул. Ленина, д.32,т.5-56-99, Кожемякин Леонид Григорьевич</t>
  </si>
  <si>
    <t>40/27,5</t>
  </si>
  <si>
    <t>Климовский район,с. Сытая Буда, ул. Школьная, д.7,т.8-(48347)5-89-21, Ковалева Евгения Размиковна</t>
  </si>
  <si>
    <t>22/22</t>
  </si>
  <si>
    <t>43/30,5</t>
  </si>
  <si>
    <t>Климовский район,с. Челхов, ул. Набережная,д.90,т.5-53-18, Никифорова  Ульяна Валерьевна</t>
  </si>
  <si>
    <t>Климовский район,с. Чернооково, ул. Молодежная, д.1А,8 (48347) 5-85-10,Мячинская Наталья Александровна</t>
  </si>
  <si>
    <t>82/82</t>
  </si>
  <si>
    <t>Климовский район,с. Чуровичи, ул. Школьная,37,т.8-(48347)5-31-40, Белас Светлана Григорьевна</t>
  </si>
  <si>
    <t xml:space="preserve"> 12 , 12</t>
  </si>
  <si>
    <t>Климовский район,с. Гетманская Буда, ул. Первомайская, д.83-а, т.8-(48347)5-95-92,Костюченко Ольга Владимировна</t>
  </si>
  <si>
    <t>23/23</t>
  </si>
  <si>
    <t>64,2/51,7</t>
  </si>
  <si>
    <t>Климовский район, с. Истопки, ул. Октябрьская, д.30,т.8-(48347)5-27-91,Ковалева Татьяна Григорьевна</t>
  </si>
  <si>
    <t>Климовский район,с. Могилевцы, ул. Школьная, д.21,т.8-(48347)5-64-10, Моисеенко Сергей Николаевич</t>
  </si>
  <si>
    <t>Климовский район,с. Рубежное, ул. Мира, д.1,т.8-(48347)5-84-68, Терешенко Валентина Васильевна</t>
  </si>
  <si>
    <t>40/40</t>
  </si>
  <si>
    <t>Климовский район,с. Хохловка, ул. Школьная, д.30,т.8-(48347) 5-26-31, Кожемякина Татьяна Алексеевна</t>
  </si>
  <si>
    <t>Муниципальное бюджетное общеобразовательное учреждение Кирилловская основная общеобразовательная школа, адрес: Климовский район ,с. Кирилловка,ул.Школьная,д.2,т.8-(48347)5-35-18,Чечукова В.В.Реорганизована на основании постановления администрации Климовского района Брянской области от 25.06.2024г. № 345 "О реорганизации МБОУ Каменскохуторской СОШ путем присоединения к нему МБОУ Кирилловской ООШ",снята с регистрационного учета ФНС 07.10.24г.</t>
  </si>
  <si>
    <r>
      <t xml:space="preserve">Адрес предприятия, Ф.И.О. руководителя, № телефона. </t>
    </r>
    <r>
      <rPr>
        <sz val="7"/>
        <rFont val="Arial"/>
        <family val="2"/>
        <charset val="204"/>
      </rPr>
      <t xml:space="preserve">код рп Климово и Климовского района 8 (48 347) </t>
    </r>
  </si>
  <si>
    <t>Климовский филиал государственного бюджетного профессионального образовательного учреждения  «Брянский аграрный техникум имени Героя России А.С. Зайцева» </t>
  </si>
  <si>
    <t>Кафе "У Макара" ИП Макаров Юрий Николаевич</t>
  </si>
  <si>
    <t>138</t>
  </si>
  <si>
    <t>ИП Макаров Юрий Николаевич</t>
  </si>
  <si>
    <r>
      <t xml:space="preserve">243040, Брянская область, р.п. Климово, улица Коммунистическая,41. Директор: Ковалева Нина Григорьевна                      Тел. 8-(48347) 2-11-43     
</t>
    </r>
    <r>
      <rPr>
        <sz val="8"/>
        <color theme="1"/>
        <rFont val="Arial"/>
        <family val="2"/>
        <charset val="204"/>
      </rPr>
      <t>Е -mail: klimovo_bat@mail.ru</t>
    </r>
  </si>
  <si>
    <t xml:space="preserve">ИНФОРМАЦИЯ
о бытовом обслуживании сельского населения
Климовского муниципального района по состоянию на 01.01.2025 г
</t>
  </si>
  <si>
    <t>Государственное бюджетное учреждение здравоохранения «Климовская центральная районная больница»</t>
  </si>
  <si>
    <t>Бюджетное, ГБУЗ «Климовская ЦРБ»</t>
  </si>
  <si>
    <t>243040, Брянская область, р.п.Климово,ул.Полевая,34 Жарков Вадим Енинархович 8 48 (347) 2-17-39</t>
  </si>
  <si>
    <t>Государственное бюджетное стационарное учреждение социального обслуживания населения Брянской области "Центр помощи детям, оставшимся без попечения родителей, Климовского района»</t>
  </si>
  <si>
    <t>ГБСУСОН «Центр помощи детям, оставшимся без попечения родителей, Климовского района»</t>
  </si>
  <si>
    <t>243040 Брянская область, р.п.Климово, ул.Новая, д.7.  Северинова Надежда Алексеевна 8 (48347) 3-18-79, 5-83-13</t>
  </si>
  <si>
    <t>Государственное бюджетное общеобразовательное учреждение  "Новоропская школа-интернат"</t>
  </si>
  <si>
    <t xml:space="preserve">243080 Брянская область, Климовский район, с Новый Ропск, ул. Ленина 84, Башкиров Алексей Николаевич, тел. 8 48 (347) 5-93-25 </t>
  </si>
  <si>
    <t>ГБОУ "Новоропская школа-интернат"</t>
  </si>
  <si>
    <t>дети находятся в г.Унеча</t>
  </si>
  <si>
    <t xml:space="preserve">Лечебно-профилактическое питание. ЦРБ самостоятельно организует питание. </t>
  </si>
  <si>
    <t>ГБОУ «Новоропская школа-интернат»</t>
  </si>
  <si>
    <t>Климовский муниципальный район</t>
  </si>
  <si>
    <t>форма 3</t>
  </si>
  <si>
    <t>Наименование торгового предприятия</t>
  </si>
  <si>
    <t>Адрес торгового предприятия</t>
  </si>
  <si>
    <t>Тип торгового (стационарный/
нестационарный)</t>
  </si>
  <si>
    <t>Ассортимент реализуемых товаров (молочная прод, х/б изделия, коондитерская, рыбная, мясная, алкогольная, табачная, плодоовощ. родукция, бакалея,стройматериалы, мебель, детские и канц.товары и другие)</t>
  </si>
  <si>
    <t>Группа товаров
(продовольственные/ непрод./смешанные)</t>
  </si>
  <si>
    <t>Форма собственности (частная/муниципальная/ государственная)</t>
  </si>
  <si>
    <t>Принадлежность (наименование организации/
ФИО ИП)</t>
  </si>
  <si>
    <t xml:space="preserve">Ф.И.О. руководителя предриятия/ Ф.И.О. индивидуального предприятия, которому принадлежит торговый объект </t>
  </si>
  <si>
    <t>Контактный 
телефон</t>
  </si>
  <si>
    <t>Электронный 
адрес</t>
  </si>
  <si>
    <t>Кол-во работающих</t>
  </si>
  <si>
    <t>Общая площадь</t>
  </si>
  <si>
    <t>в т. ч. торговая площадь</t>
  </si>
  <si>
    <t>с.Любечане</t>
  </si>
  <si>
    <t>вторник,пятница</t>
  </si>
  <si>
    <t xml:space="preserve">Истопское сельское поселение </t>
  </si>
  <si>
    <t xml:space="preserve">848347 5-27-22 Цупикова Валентина Михайловна </t>
  </si>
  <si>
    <t>п.Карнатное</t>
  </si>
  <si>
    <t>понедельник,четверг</t>
  </si>
  <si>
    <t>п.Первомайский</t>
  </si>
  <si>
    <t>п.Петровский</t>
  </si>
  <si>
    <t>п.Засновье</t>
  </si>
  <si>
    <t>п.Шамовка</t>
  </si>
  <si>
    <t xml:space="preserve">Каменскохуторское сельское поселение </t>
  </si>
  <si>
    <t>848347 5-16-32 Осипов Александр Кузьмич</t>
  </si>
  <si>
    <t>п.Красный Бор</t>
  </si>
  <si>
    <t>понедельник, четверг</t>
  </si>
  <si>
    <t>п.Красный Став</t>
  </si>
  <si>
    <t>п.Уборки</t>
  </si>
  <si>
    <t>п.Луговой</t>
  </si>
  <si>
    <t xml:space="preserve">Кирилловское сельское поселение </t>
  </si>
  <si>
    <t>с.Шумиловка</t>
  </si>
  <si>
    <t>п.Боровка</t>
  </si>
  <si>
    <t>п Михайловка</t>
  </si>
  <si>
    <t xml:space="preserve">Митьковское сельское поселение </t>
  </si>
  <si>
    <t>п.Черная Крыница</t>
  </si>
  <si>
    <t xml:space="preserve">Новоропское сельское поселение </t>
  </si>
  <si>
    <t>848347 5-96-26 Самусев Николай Арсенович</t>
  </si>
  <si>
    <t>с.Старый Ропск</t>
  </si>
  <si>
    <t xml:space="preserve">Новоюрковичское сельское поселение </t>
  </si>
  <si>
    <t>д.Рудня-Цата</t>
  </si>
  <si>
    <t xml:space="preserve">Плавенское сельское поселение </t>
  </si>
  <si>
    <t>с.Каменка</t>
  </si>
  <si>
    <t xml:space="preserve">Сачковичское сельское поселение </t>
  </si>
  <si>
    <t>п.Великие Пожни</t>
  </si>
  <si>
    <t>четверг</t>
  </si>
  <si>
    <t>п.Воробьевка</t>
  </si>
  <si>
    <t>п. Новосергеевка</t>
  </si>
  <si>
    <t xml:space="preserve">Хороменское сельское поселение </t>
  </si>
  <si>
    <t>д.Раковка</t>
  </si>
  <si>
    <t xml:space="preserve">Челховское сельское поселение </t>
  </si>
  <si>
    <t>д.Ясеновка</t>
  </si>
  <si>
    <t>вторник</t>
  </si>
  <si>
    <t xml:space="preserve">Чуровичское сельское поселение </t>
  </si>
  <si>
    <t>п.Петрова Гута</t>
  </si>
  <si>
    <t>п.Бугровка</t>
  </si>
  <si>
    <t>24 нп</t>
  </si>
  <si>
    <t xml:space="preserve">ФИО главы поселения, телефон </t>
  </si>
  <si>
    <t xml:space="preserve">848347 5-35-24, 5-35-31 </t>
  </si>
  <si>
    <t>848347- 5-83-10 Лукьященко Ирина Викторовна</t>
  </si>
  <si>
    <t xml:space="preserve">Дни доставки товаров </t>
  </si>
  <si>
    <t xml:space="preserve"> Брахловское сельское поселение</t>
  </si>
  <si>
    <t xml:space="preserve"> Торговая сеть - специализация по непродовольственным товарам по состоянию на 01.01.2025 г.  по Климовскому муниципальному району</t>
  </si>
  <si>
    <t>Дислокация торговой сети  (розница), действующая  на 01.01.2025 г. Климовский муниципальный район</t>
  </si>
  <si>
    <t>Количество сельских населенных пунктов, где нет стационарной торговой сети,  и численность проживающего в них населения по состоянию на 01.01.2025 г.
на  территории Климовского муниципального района</t>
  </si>
  <si>
    <t xml:space="preserve"> Дислокация сети предприятий придорожного сервиса с перечнем услуг  оказываемых
на объектах дорожного сервиса по состоянию на 01.01.2025
Климовский муниципальный район</t>
  </si>
  <si>
    <t>ветеринария</t>
  </si>
  <si>
    <t>РайПО- Климовское районное потребительское общество с кооперативными участками</t>
  </si>
  <si>
    <t>РайПО</t>
  </si>
  <si>
    <t xml:space="preserve"> Данные по открытию и закрытию магазинов и реконструкции действующих в 2024 году
Климовский муниципальный район</t>
  </si>
  <si>
    <t>Закрыто</t>
  </si>
  <si>
    <t xml:space="preserve"> Магазин канцтоваров "Грамотей"</t>
  </si>
  <si>
    <t>р.п.Климово,  ул.Калинина,д.8</t>
  </si>
  <si>
    <t>ИП Заико Сергей Александрович</t>
  </si>
  <si>
    <t>пром/трад</t>
  </si>
  <si>
    <t>Магазин "Манго"</t>
  </si>
  <si>
    <t>р.п.Климово, ул. Коммунистическая,д.7</t>
  </si>
  <si>
    <t>ИП Поддубная Елена Валерьевна</t>
  </si>
  <si>
    <t>Отдел "AVON"</t>
  </si>
  <si>
    <t xml:space="preserve">р.п.Климово, площадь Ленина, д.6 </t>
  </si>
  <si>
    <t>ИП Кожемякина Татьяна Михайловна</t>
  </si>
  <si>
    <t>Магазин «Меркурий»</t>
  </si>
  <si>
    <t>р.п.Климово, ул. Щорса,д.7</t>
  </si>
  <si>
    <t>ИП Разумный Сергей Александрович</t>
  </si>
  <si>
    <t>Магазин "Праздник"</t>
  </si>
  <si>
    <t>рп Климово,ул. Первомайская,д.1А</t>
  </si>
  <si>
    <t>ИП Афанасьева Марина Александровна</t>
  </si>
  <si>
    <t xml:space="preserve">Магазин «Городок» </t>
  </si>
  <si>
    <t>р.п.Климово, ул.Полевая,д.57А</t>
  </si>
  <si>
    <t>ООО "Ростпродукт"</t>
  </si>
  <si>
    <t>смеш/самооб</t>
  </si>
  <si>
    <t>Магазин №6 ТПС</t>
  </si>
  <si>
    <t>Климовский район, с.Любечане ул.Коммунистическая д.92</t>
  </si>
  <si>
    <t>смеш/трад</t>
  </si>
  <si>
    <t>Магазин № 26 ТПС</t>
  </si>
  <si>
    <t>Климовский район, с. Каменский Хутор, ул. Советская,д.6</t>
  </si>
  <si>
    <t>Открыто</t>
  </si>
  <si>
    <t xml:space="preserve"> Магазин "Автозапчасти"</t>
  </si>
  <si>
    <t>р.п. Климово, ул. Октябрьская,242А</t>
  </si>
  <si>
    <t>Магазин "Иномарка"</t>
  </si>
  <si>
    <t>ИП Ермоленко Виктор Михайлович</t>
  </si>
  <si>
    <t>Магазин "Уютный двор"</t>
  </si>
  <si>
    <t>р.п. Климово, ул. Брянская, д.61</t>
  </si>
  <si>
    <t>ИП Шумилин Владимир Владимирович</t>
  </si>
  <si>
    <t>Торговое обслуживание населения  малочисленных населенных пунктов по состоянию на 01.01.2025 г. 
на  территории Климовского муниципального района</t>
  </si>
  <si>
    <t>Предприятия потребительской кооперации</t>
  </si>
  <si>
    <t>Принадлежность организационно-правовая форма)</t>
  </si>
  <si>
    <t>Площадь (м2) 
в том числе</t>
  </si>
  <si>
    <r>
      <t xml:space="preserve"> Дислокация сети предприятий общественного питания при промышленных, производственных, перерабатывающих и др. предприятиях, учреждениях, сельхозпредприятиях  по состоянию на 01.01.2025 г. </t>
    </r>
    <r>
      <rPr>
        <b/>
        <u/>
        <sz val="12"/>
        <color theme="1"/>
        <rFont val="Arial"/>
        <family val="2"/>
        <charset val="204"/>
      </rPr>
      <t>Климовский муниципальный район.</t>
    </r>
    <r>
      <rPr>
        <b/>
        <sz val="12"/>
        <color theme="1"/>
        <rFont val="Arial"/>
        <family val="2"/>
        <charset val="204"/>
      </rPr>
      <t xml:space="preserve">
</t>
    </r>
  </si>
  <si>
    <r>
      <t xml:space="preserve">В Климовском муниципальном районе </t>
    </r>
    <r>
      <rPr>
        <b/>
        <sz val="10"/>
        <color theme="1"/>
        <rFont val="Arial"/>
        <family val="2"/>
        <charset val="204"/>
      </rPr>
      <t xml:space="preserve">нет </t>
    </r>
    <r>
      <rPr>
        <sz val="10"/>
        <color theme="1"/>
        <rFont val="Arial"/>
        <family val="2"/>
        <charset val="204"/>
      </rPr>
      <t>сети предприятий общественного питания при промышленных, производственных, перерабатывающих и других предприятиях, учреждениях, сельхозпредприятиях.</t>
    </r>
  </si>
  <si>
    <t xml:space="preserve"> Дислокация сети предприятий общественного питания при высших и средних специальных учебных заведениях по состоянию на 01.01.2025 г. 
Климовский муниципальный район</t>
  </si>
  <si>
    <t>дети на дистанционном обученнии</t>
  </si>
  <si>
    <t xml:space="preserve"> Дислокация сети предприятий общественного питания при больницах, санаториях, профилакториях, домах отдыха, гостиницах по состоянию на 01.01.2025 Климовский муниципальный район</t>
  </si>
  <si>
    <t>ТЦ "Цветы"</t>
  </si>
  <si>
    <t>рп.Климово,ул. Коммунистическая, д.6А</t>
  </si>
  <si>
    <t>ИП Пересыпко Евгений Константинович</t>
  </si>
  <si>
    <t>ИП Крапивенцев Дмитрий Алексеевич</t>
  </si>
  <si>
    <t>Климовское Райпо</t>
  </si>
  <si>
    <t>График 
выездной торговли  в малочисленные населенные пункты,  не имеющие стационарной торговли на 2025 год
Климовский муниципальный район</t>
  </si>
  <si>
    <t>848347 5-55-60  врио. Шакун Нина Николаевна</t>
  </si>
  <si>
    <t>848347  5-79-36 и.о. Осокина Ольга Валерьевна</t>
  </si>
  <si>
    <t>848347 5-13-91 врио. Саськова Людмила Ивановна</t>
  </si>
  <si>
    <t>8-9051019597 Самыко Юрий Григорьевич</t>
  </si>
  <si>
    <t>8 48347 5-34-33 и.о. Ивако Ольга Григорьевна</t>
  </si>
  <si>
    <t xml:space="preserve">848347  5-53-36 и.о.Мельниченко Ольга Викторовна </t>
  </si>
  <si>
    <t>848347 5-37-38, 5-37-70 и.о. Минченко Светлана Сергеевна</t>
  </si>
  <si>
    <t>Климовский Муниципальный район</t>
  </si>
  <si>
    <t>Постоянно -действующая ярмарка ООО "Универмаг"   ИНН 3216005529</t>
  </si>
  <si>
    <t>Общество с ограниченной ответственностью «Универмаг»</t>
  </si>
  <si>
    <t>243040 Брянская область, р.п.Климово ул. Калинина 6А</t>
  </si>
  <si>
    <t>Постановление Администрации МО п.г.т.Климово №325 от 28.11.2008г</t>
  </si>
  <si>
    <t>Ежедневно</t>
  </si>
  <si>
    <t>с 08:00 до 15:00.</t>
  </si>
  <si>
    <t>Продовольственные  и  промышленные  товары</t>
  </si>
  <si>
    <t>Рылькова Татьяна Семеновна –директор  ООО «Универмаг»</t>
  </si>
  <si>
    <t>Брянская область, р.п. Климово, пл. Ленина,6.  Тел.(факс) 8(48347) 2-18-74</t>
  </si>
  <si>
    <t>Univer32@yandex.ru</t>
  </si>
  <si>
    <t>Одновременно просим  представить утвержденные ставки  за пользование  торговыми местами.</t>
  </si>
  <si>
    <t xml:space="preserve">ярмарки выходного дня, разовые и праздничные ярмарки в форму не вносятся. </t>
  </si>
  <si>
    <t>** Количество торговых мест указывается согласно схеме размещения торговых мест.</t>
  </si>
  <si>
    <r>
      <t xml:space="preserve">Сведения о наличии рынков и их материально-технической базе по  состоянию на </t>
    </r>
    <r>
      <rPr>
        <b/>
        <sz val="12"/>
        <color theme="5" tint="-0.249977111117893"/>
        <rFont val="Times New Roman"/>
        <family val="1"/>
        <charset val="204"/>
      </rPr>
      <t>01.01.2025 г.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Климовский муниципальный район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(наименование муниципального района (округа) и городского округа)</t>
    </r>
  </si>
  <si>
    <t>количество рабочих мест</t>
  </si>
  <si>
    <t xml:space="preserve">Общество с ограниченной ответственностью «Универмаг» </t>
  </si>
  <si>
    <t>В том числе: * мясной павильон</t>
  </si>
  <si>
    <t xml:space="preserve">             * колбасный павильон</t>
  </si>
  <si>
    <r>
      <t xml:space="preserve">СВЕДЕНИЯ о специализации торговых мест на ярмарках по  состоянию на </t>
    </r>
    <r>
      <rPr>
        <b/>
        <sz val="12"/>
        <color theme="5" tint="-0.249977111117893"/>
        <rFont val="Times New Roman"/>
        <family val="1"/>
        <charset val="204"/>
      </rPr>
      <t xml:space="preserve">01.01.2025 г. 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Климовский муниципальный район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(наименование муниципального района (округа) и городского округа)</t>
    </r>
  </si>
  <si>
    <r>
      <t xml:space="preserve">Район (город) </t>
    </r>
    <r>
      <rPr>
        <sz val="11"/>
        <color theme="1"/>
        <rFont val="Times New Roman"/>
        <family val="1"/>
        <charset val="204"/>
      </rPr>
      <t>Климовский муниципальный район Брянской области.</t>
    </r>
  </si>
  <si>
    <r>
      <t xml:space="preserve">Наименование ярмарки (рынки). </t>
    </r>
    <r>
      <rPr>
        <sz val="11"/>
        <color theme="1"/>
        <rFont val="Times New Roman"/>
        <family val="1"/>
        <charset val="204"/>
      </rPr>
      <t>Постоянно-действующая ярмарка ООО "Универмаг"</t>
    </r>
  </si>
  <si>
    <r>
      <t>Развитие материально-технической базы ярмарки (рынка) в</t>
    </r>
    <r>
      <rPr>
        <b/>
        <sz val="11"/>
        <rFont val="Times New Roman"/>
        <family val="1"/>
        <charset val="204"/>
      </rPr>
      <t xml:space="preserve"> 2024 году</t>
    </r>
  </si>
  <si>
    <t>Всего по рынку вложено инвестиций в 2017 году:</t>
  </si>
  <si>
    <t>Ресторан «Русское поле» Климовское РайПО</t>
  </si>
  <si>
    <t>рп. Климово, ул.Садовая,1а; 18.00-02.00, пн,вт-выходной.</t>
  </si>
  <si>
    <t>Кафе «Парус» Климовское РайПО</t>
  </si>
  <si>
    <t>рп. Климово ул. Брянская ,3  пн-воск 08.00-01.00</t>
  </si>
  <si>
    <t>рп Климово, ул.Полевая ,34</t>
  </si>
  <si>
    <t>открыто</t>
  </si>
  <si>
    <t>Обеспеченность торговыми площадями на 01.01.2025 г. 
Климовский муниципальный район</t>
  </si>
  <si>
    <t xml:space="preserve"> Торговая сеть - специализация по продовольственным товарам на 01.01.2025 г. 
по Климовскому муниципальному району</t>
  </si>
  <si>
    <t>Автодорога областного регионального значения</t>
  </si>
  <si>
    <t>Климовское РайПО</t>
  </si>
  <si>
    <t>Слободенюк Татьяна Михайловна</t>
  </si>
  <si>
    <t>Павильон «Свежий хлеб»</t>
  </si>
  <si>
    <t>рп. Климово, ул. Октябрьская, 197</t>
  </si>
  <si>
    <t>8.00-18.00</t>
  </si>
  <si>
    <t>смешанный</t>
  </si>
  <si>
    <t>ООО «Ростпродукт»</t>
  </si>
  <si>
    <t>Изотов Александр Николаевич</t>
  </si>
  <si>
    <t>ТЦ «Квартал»</t>
  </si>
  <si>
    <t>рп Климово, ул.Октябрьская,204</t>
  </si>
  <si>
    <t>7:00- 24:00</t>
  </si>
  <si>
    <t>ООО "Агроторг"</t>
  </si>
  <si>
    <t>Щурик Наталья Викторовна</t>
  </si>
  <si>
    <t xml:space="preserve"> Магазин «Пятерочка» </t>
  </si>
  <si>
    <t>р.п.Климово, ул.Октябрьская,66</t>
  </si>
  <si>
    <t>08:00-22:00</t>
  </si>
  <si>
    <t>ИП Оганесян А.М.</t>
  </si>
  <si>
    <t>Оганесян Арам Мовсесович</t>
  </si>
  <si>
    <t xml:space="preserve">Магазин  «Мясопродукты» </t>
  </si>
  <si>
    <t>р.п.Климово, ул.Октябрьская,46</t>
  </si>
  <si>
    <t>09:00-18:00</t>
  </si>
  <si>
    <t>7721773313 </t>
  </si>
  <si>
    <t>Кирсанов Дмитрий Николаеевич</t>
  </si>
  <si>
    <t xml:space="preserve">ООО "Бэст Прайс" Магазин 3522  Fix Price </t>
  </si>
  <si>
    <t>р.п.Климово, ул. Октябрьская,42</t>
  </si>
  <si>
    <t>09:00-21:00</t>
  </si>
  <si>
    <t>ИП Руденок А.М.</t>
  </si>
  <si>
    <t>Руденок Александр Михайлович</t>
  </si>
  <si>
    <t>Магазин «Автомир»</t>
  </si>
  <si>
    <t>рп.Климово, ул. Космонавтов,35б</t>
  </si>
  <si>
    <t>09.00-18.00</t>
  </si>
  <si>
    <t>ИП Полякова Оксана Николаевна</t>
  </si>
  <si>
    <t>Полякова Оксана Николаевна</t>
  </si>
  <si>
    <t>Магазин «Теплый Дом»</t>
  </si>
  <si>
    <t>р.п. Климово,ул. Октябрьская,д.28</t>
  </si>
  <si>
    <t>09.00-19.00</t>
  </si>
  <si>
    <t>пром</t>
  </si>
  <si>
    <t>ИП Хлюпта Нина Александровна</t>
  </si>
  <si>
    <t>321600522570</t>
  </si>
  <si>
    <t>Хлюпта Нина Александровна</t>
  </si>
  <si>
    <t>Магазин-салон  «Мебель ХИТ»</t>
  </si>
  <si>
    <t>р.п. Климово, ул.Октябрьская,д.30</t>
  </si>
  <si>
    <t>ТЦ Фараон  АО «Тандер»</t>
  </si>
  <si>
    <t>2310031475 </t>
  </si>
  <si>
    <t>магазин "Дикси"</t>
  </si>
  <si>
    <t>рп Климово ул.Октябрьская,11</t>
  </si>
  <si>
    <t xml:space="preserve">ООО "Альфа" </t>
  </si>
  <si>
    <t>Линок Анна Валерьевна</t>
  </si>
  <si>
    <t>Сеть алкомаркетов "Красное &amp; Белое"</t>
  </si>
  <si>
    <t>рп Климово ул.Октябрьская,15</t>
  </si>
  <si>
    <t>08:00-22:05</t>
  </si>
  <si>
    <t>АО "Тандер" Розничная сеть магазин «Магнит»</t>
  </si>
  <si>
    <t>Сидорова Елена Станиславовна</t>
  </si>
  <si>
    <t>Магазин «Магнит»</t>
  </si>
  <si>
    <t>рп.Климово, ул. Первомайская,9</t>
  </si>
  <si>
    <t>08:00-21:30</t>
  </si>
  <si>
    <t>Магазин № 3 «Колос»</t>
  </si>
  <si>
    <t>рп Климово, ул. Первомайская, 16</t>
  </si>
  <si>
    <t xml:space="preserve">ТЦ «Олимпийский» </t>
  </si>
  <si>
    <t>Бабина Марина Петровна</t>
  </si>
  <si>
    <t xml:space="preserve">ООО "Агроторг" Магазин «Пятерочка» </t>
  </si>
  <si>
    <t>р.п.Климово, ул. Первомайская 101а</t>
  </si>
  <si>
    <t>Магазин № 10</t>
  </si>
  <si>
    <t>рп Климово ул.Октябрьская,141</t>
  </si>
  <si>
    <t>Магазин № 6 «Продукты»</t>
  </si>
  <si>
    <t>р.п. Климово,ул. Октябрьская, д.64</t>
  </si>
  <si>
    <t xml:space="preserve">ООО "Коопторг" </t>
  </si>
  <si>
    <t>8.00-20.00</t>
  </si>
  <si>
    <t>Магазин промышленных товаров «Хозяин»</t>
  </si>
  <si>
    <t>р.п.Климово, ул.Октябрьская,д.23</t>
  </si>
  <si>
    <t>ИП Акуленко Раиса Егоровна</t>
  </si>
  <si>
    <t xml:space="preserve"> ИП Тарабанов Н.М. «Элита fit»</t>
  </si>
  <si>
    <t xml:space="preserve"> Акуленко Раиса Егоровна</t>
  </si>
  <si>
    <t>ТЦ "Жемчужный"</t>
  </si>
  <si>
    <t>Новик Наталья Леонидовна</t>
  </si>
  <si>
    <t>Магазин разливного пива Хмельная миля</t>
  </si>
  <si>
    <t xml:space="preserve">р.п.Климово, ул.Октябрьская,д.2 </t>
  </si>
  <si>
    <t>пн13:00-23:00; вт-вс10:00-23:00</t>
  </si>
  <si>
    <t>прод</t>
  </si>
  <si>
    <t>игрушки, обои, книги, бытовая химия</t>
  </si>
  <si>
    <t>ЛиберманАндрей Дмитриевич</t>
  </si>
  <si>
    <t>р.п.Климово, ул.Октябрьская,д.3</t>
  </si>
  <si>
    <r>
      <rPr>
        <b/>
        <sz val="10"/>
        <rFont val="Times New Roman"/>
        <family val="1"/>
        <charset val="204"/>
      </rPr>
      <t>Согласовано:</t>
    </r>
    <r>
      <rPr>
        <b/>
        <sz val="11"/>
        <rFont val="Times New Roman"/>
        <family val="1"/>
        <charset val="204"/>
      </rPr>
      <t xml:space="preserve">
Глава администрации Климовского района
                                                                                                                                                       ________________            А. С. Исаев</t>
    </r>
  </si>
  <si>
    <r>
      <t>Численность проживающего населения 
(</t>
    </r>
    <r>
      <rPr>
        <b/>
        <sz val="8"/>
        <rFont val="Times New Roman"/>
        <family val="1"/>
        <charset val="204"/>
      </rPr>
      <t xml:space="preserve">фактически </t>
    </r>
    <r>
      <rPr>
        <sz val="7.5"/>
        <rFont val="Times New Roman"/>
        <family val="1"/>
        <charset val="204"/>
      </rPr>
      <t xml:space="preserve"> чел.)
</t>
    </r>
  </si>
  <si>
    <t>Магазин "Автозапчасти"</t>
  </si>
  <si>
    <t>рп.Климово, ул.Гагарина,15</t>
  </si>
  <si>
    <t>ИП Моисеенко Денис Викторович</t>
  </si>
  <si>
    <t>тел кафе 8-920-867-74-45 руководитель 8-929-021-63-01</t>
  </si>
  <si>
    <t>8 (48347) 2-13-98</t>
  </si>
  <si>
    <t>8-953-283-47-57</t>
  </si>
  <si>
    <t xml:space="preserve"> Перечень открывшихся и закрывшихся предприятий общественного питания в 2024 году 
Климовский муниципальный район</t>
  </si>
  <si>
    <t xml:space="preserve"> 10:00-20:00</t>
  </si>
  <si>
    <r>
      <t xml:space="preserve"> </t>
    </r>
    <r>
      <rPr>
        <sz val="12"/>
        <color theme="1"/>
        <rFont val="Arial"/>
        <family val="2"/>
        <charset val="204"/>
      </rPr>
      <t>**</t>
    </r>
  </si>
  <si>
    <t>услуги бани</t>
  </si>
  <si>
    <t>Городская баня № 1 второго разряда</t>
  </si>
  <si>
    <t>р.п. Климово, ул.Маяковского,19</t>
  </si>
  <si>
    <t>муп</t>
  </si>
  <si>
    <t>Кривенький Александр Сергеевич</t>
  </si>
  <si>
    <t>8 48347 2-15-76</t>
  </si>
  <si>
    <t>Сб 12:00-20:00. Вс 12:00-19:00</t>
  </si>
  <si>
    <t>Туалет</t>
  </si>
  <si>
    <t xml:space="preserve">Постоянно-действующая ярмарка ООО «Универмаг» </t>
  </si>
  <si>
    <t>р.п. Климово, ул.Калинина,6</t>
  </si>
  <si>
    <t>Рылькова Татьяна Семеновна</t>
  </si>
  <si>
    <t>8 48 (347) 2-18-74</t>
  </si>
  <si>
    <t>08:00-14:00</t>
  </si>
  <si>
    <t>ремонт обуви</t>
  </si>
  <si>
    <t>Ремонт обуви</t>
  </si>
  <si>
    <t>р.п.Климово, ул.Маяковского,1</t>
  </si>
  <si>
    <t>Папазян Араик Акопович</t>
  </si>
  <si>
    <t xml:space="preserve">10:00-17:00 </t>
  </si>
  <si>
    <t xml:space="preserve">Парикмахерские услуги </t>
  </si>
  <si>
    <t xml:space="preserve"> Парикмахерская "Татьяна"</t>
  </si>
  <si>
    <t>р.п.Климово, ул. Калинина, 10/1</t>
  </si>
  <si>
    <t>самозанятая</t>
  </si>
  <si>
    <t>Бокарева Татьяна Викторовна</t>
  </si>
  <si>
    <t>8-909-241-79-37</t>
  </si>
  <si>
    <t xml:space="preserve">09:00-18:00 </t>
  </si>
  <si>
    <t xml:space="preserve">Ветеринария </t>
  </si>
  <si>
    <t>Ветеринарный кабинет</t>
  </si>
  <si>
    <t>р.п.Климово, ул.Московская,2</t>
  </si>
  <si>
    <t>Баранова Надежда Евгеньевна</t>
  </si>
  <si>
    <t>8 48 (347) 2-23-58</t>
  </si>
  <si>
    <t>Ногтевой сервис</t>
  </si>
  <si>
    <t>салон красоты</t>
  </si>
  <si>
    <t>р.п.Климово, ул. Коммунистическая,1</t>
  </si>
  <si>
    <t>Сердюкова Юлия Васильевна</t>
  </si>
  <si>
    <t>8-905-177-13-76</t>
  </si>
  <si>
    <t>10:00-16:00</t>
  </si>
  <si>
    <t xml:space="preserve">Парикмахерская </t>
  </si>
  <si>
    <t xml:space="preserve"> Парикмахерская "Соблазн "</t>
  </si>
  <si>
    <t>р.п.Климово,ул. Коммунистическая 1</t>
  </si>
  <si>
    <t xml:space="preserve">Рублёва Наталья Николаевна </t>
  </si>
  <si>
    <t>Ремонт одежды</t>
  </si>
  <si>
    <t>Швейная мастерская "Заплатка"</t>
  </si>
  <si>
    <t>р.п.Климово, ул.Коммунистическая,7</t>
  </si>
  <si>
    <t xml:space="preserve">Бровикова Ирина Николаевна </t>
  </si>
  <si>
    <t>8-905-102-08-15, 8-910-292-03-06</t>
  </si>
  <si>
    <t xml:space="preserve">09:00-17:00 </t>
  </si>
  <si>
    <t>Самозанятая</t>
  </si>
  <si>
    <t>Рыжанова Елена Григорьевна</t>
  </si>
  <si>
    <t>09:30-17:00</t>
  </si>
  <si>
    <t>Ремонт часов и ювелирных изделий</t>
  </si>
  <si>
    <t>Ювелирная мастерская</t>
  </si>
  <si>
    <t>рп.Климово, ул.Коммунистическая,9</t>
  </si>
  <si>
    <t>Бойко Михаил Юрьевич</t>
  </si>
  <si>
    <t>8-958-194-36-38</t>
  </si>
  <si>
    <t xml:space="preserve">10:00-14:00 </t>
  </si>
  <si>
    <t>производство замков, петель</t>
  </si>
  <si>
    <t>Изготовление ключей</t>
  </si>
  <si>
    <t>р.п.Климово, ул.коммунистическая,14</t>
  </si>
  <si>
    <t>Лазаренко Виктор Георгиевич</t>
  </si>
  <si>
    <t xml:space="preserve">10:00-15:00 </t>
  </si>
  <si>
    <t>бровист</t>
  </si>
  <si>
    <t>Салон красоты</t>
  </si>
  <si>
    <t>р.п.Климово, ул.Брянская 4</t>
  </si>
  <si>
    <t>Клеутина Юлия Анатольевна</t>
  </si>
  <si>
    <t>8-980-301-3191</t>
  </si>
  <si>
    <t>ногтевой сервис</t>
  </si>
  <si>
    <t>Романенко Виктория Викторовна</t>
  </si>
  <si>
    <t>Лешмейкер</t>
  </si>
  <si>
    <t>Колбунова Олеся Анатольевна</t>
  </si>
  <si>
    <t>10:00-15:00</t>
  </si>
  <si>
    <t>Студия красоты "Мара-фет"</t>
  </si>
  <si>
    <t>р.п.Климово, ул.Брянская 4Б</t>
  </si>
  <si>
    <t>Ворожбитова Татьяна Николаевна</t>
  </si>
  <si>
    <t>8-953-285-81-50</t>
  </si>
  <si>
    <t>Ляшкова Светлана Васильевна</t>
  </si>
  <si>
    <t>Парикмахерская "LaVanda"</t>
  </si>
  <si>
    <t>Абоштамова Людмила Владимировна</t>
  </si>
  <si>
    <t>8-900-359-42-43</t>
  </si>
  <si>
    <t>Парикмахерская</t>
  </si>
  <si>
    <t>р.п. Климово, ул. Полевая,11</t>
  </si>
  <si>
    <t>Пиначян Натела Абововна</t>
  </si>
  <si>
    <t>8-903-644-63-92</t>
  </si>
  <si>
    <t>10:00-17:00</t>
  </si>
  <si>
    <t xml:space="preserve"> Парикмахерская "Мечта"</t>
  </si>
  <si>
    <t>рп.Климово, ул. Полевая,11</t>
  </si>
  <si>
    <t>Короткая Татьяна Николаевна</t>
  </si>
  <si>
    <t>Парикмахерские и салоны красоты</t>
  </si>
  <si>
    <t>Индивидуальный предприниматель</t>
  </si>
  <si>
    <t>рп.Климово, ул. Садовая ,96</t>
  </si>
  <si>
    <t>Костюков Денис Васильевич</t>
  </si>
  <si>
    <t>10:00-18:00</t>
  </si>
  <si>
    <t>мойка авто</t>
  </si>
  <si>
    <t>Мой сам</t>
  </si>
  <si>
    <t>рп. Климово, ул.Транспортная,д.3</t>
  </si>
  <si>
    <t>Суховьев Алексей Владимирович</t>
  </si>
  <si>
    <t>круглосуточно</t>
  </si>
  <si>
    <t>Салон-парикмахерская</t>
  </si>
  <si>
    <t>рп Климово, ул. Космонавтов, 35Б</t>
  </si>
  <si>
    <t>8 (48347) 3-08-24, 8-920-608-50-88</t>
  </si>
  <si>
    <t>рп..Климово, пл. Ленина ,1</t>
  </si>
  <si>
    <t>самозанятый</t>
  </si>
  <si>
    <t>Логвинов Анатолий Николаевич</t>
  </si>
  <si>
    <t>8-961-102-89-64</t>
  </si>
  <si>
    <t>Тужилова Татьяна Николаевна</t>
  </si>
  <si>
    <t>8-952-968-72-90</t>
  </si>
  <si>
    <t>Фотографии</t>
  </si>
  <si>
    <t>Фотостудия</t>
  </si>
  <si>
    <t>р.п.Климово, площадь Ленина,1</t>
  </si>
  <si>
    <t>Одоленко Игорь Алексеевич</t>
  </si>
  <si>
    <t>р.п.Климово, площадь Ленина,4</t>
  </si>
  <si>
    <t>Одоленко Ирина Васильевна</t>
  </si>
  <si>
    <t>8-906-699-14-49</t>
  </si>
  <si>
    <t>р.п.Климово, ул. Первомайская,д.1А</t>
  </si>
  <si>
    <t>Рак Юлия Андреевна</t>
  </si>
  <si>
    <t>8-980-304-4889, 89051039668</t>
  </si>
  <si>
    <t>Парикмахерская "Чик чик"</t>
  </si>
  <si>
    <t>р.п.Климово, пер.Школьный, 7</t>
  </si>
  <si>
    <t>Коновалова Ольга Николаевна</t>
  </si>
  <si>
    <t>8-962-130-66-34</t>
  </si>
  <si>
    <t>Ремонт предметов личного потребления</t>
  </si>
  <si>
    <t>Магазин «Шторы»</t>
  </si>
  <si>
    <t>р.п.Климово, ул.Брянская 2Б</t>
  </si>
  <si>
    <t xml:space="preserve">Пушкарева Вера Ивановна </t>
  </si>
  <si>
    <t>8-906-505-77-31</t>
  </si>
  <si>
    <t>Тех.обслуживание и ремонт автотранспортных средств</t>
  </si>
  <si>
    <t xml:space="preserve">ШиноАвтоСервис </t>
  </si>
  <si>
    <t>рп.Климово, ул. Октябрьская, 12</t>
  </si>
  <si>
    <t>Зайцев Андрей Валерьевич</t>
  </si>
  <si>
    <t>8-962-990-90-68</t>
  </si>
  <si>
    <t xml:space="preserve">Автосервис </t>
  </si>
  <si>
    <t>р.п.Климово, ул.Октябрьская,242А</t>
  </si>
  <si>
    <t>Крапивенцев Дмитрий Алексеевич</t>
  </si>
  <si>
    <t>8-905-188-56-18</t>
  </si>
  <si>
    <t>Костюкова  Татьяна Дмитриевна</t>
  </si>
  <si>
    <t>рп.Климово, пер. Песчаный</t>
  </si>
  <si>
    <t>Пальской  Вадим Михайлович</t>
  </si>
  <si>
    <t xml:space="preserve">10:00-19:00 </t>
  </si>
  <si>
    <t>Моисеенко Денис Викторович</t>
  </si>
  <si>
    <t>10:00-18:30</t>
  </si>
  <si>
    <t>Ремонт автотранспорта</t>
  </si>
  <si>
    <t>рп..Климово, ул. Садовая,д. 1А</t>
  </si>
  <si>
    <t>Ритуальные услуги</t>
  </si>
  <si>
    <t xml:space="preserve">96.03 </t>
  </si>
  <si>
    <t xml:space="preserve">Ритуальные услуги </t>
  </si>
  <si>
    <t>рп.Климово, ул. Октябрьская, 130</t>
  </si>
  <si>
    <t xml:space="preserve">Кузора Владимир Ианович </t>
  </si>
  <si>
    <t>Ритуальный салон  «Вечная память»</t>
  </si>
  <si>
    <t>рп.Климово, ул.Маяковского,8</t>
  </si>
  <si>
    <t>Надточей Сергей Петрович</t>
  </si>
  <si>
    <t>8-905-175-79-74</t>
  </si>
  <si>
    <t>08.00-17.00</t>
  </si>
  <si>
    <t>Ритуальные услуги «Есения»</t>
  </si>
  <si>
    <t>рп.Климово, ул. Первомайская,107</t>
  </si>
  <si>
    <t>Маркина Валентина Арсеновна</t>
  </si>
  <si>
    <t>8-953-286-06-07</t>
  </si>
  <si>
    <t>Климовский район, с. Чуровичи ул. Школьная , 48</t>
  </si>
  <si>
    <t>Пивовар Владимир Васильевич</t>
  </si>
  <si>
    <t>8-960-562-90-97</t>
  </si>
  <si>
    <t xml:space="preserve">09:00-19:00 </t>
  </si>
  <si>
    <t>рп.Климово, ул. Механизаторов, 34</t>
  </si>
  <si>
    <t>Самозанятый</t>
  </si>
  <si>
    <t>Евсеенко Павел Александрович</t>
  </si>
  <si>
    <t>рп.Климово, ул. Спартаковская,12</t>
  </si>
  <si>
    <t>Топчаев Вячеслав Александрович</t>
  </si>
  <si>
    <t>Чубко Владислав Валерьевич</t>
  </si>
  <si>
    <t>8-910-232-10-86</t>
  </si>
  <si>
    <t>10:00-17:00, вых-пон</t>
  </si>
  <si>
    <t>Площадь (м2) в том числе</t>
  </si>
  <si>
    <t>8 (48347) 2-14-99. Павел Иванович 8-905-176-10-66</t>
  </si>
  <si>
    <t xml:space="preserve">8 962-139-73-31    (848347)3-18-47 </t>
  </si>
  <si>
    <t>Кафе «Березка» Климовское РайПо</t>
  </si>
  <si>
    <t>рп. Климово, ул.Коммунистическая, 4, пн-чет 10.00-23.00;  пят,суб,вс 10.00-02.00</t>
  </si>
  <si>
    <r>
      <t xml:space="preserve">Сводная дислокация сети предприятий общественного питания по состоянию на 01.01.2025 г.
Климовский </t>
    </r>
    <r>
      <rPr>
        <b/>
        <sz val="11"/>
        <rFont val="Arial"/>
        <family val="2"/>
        <charset val="204"/>
      </rPr>
      <t>муниципальный район</t>
    </r>
  </si>
  <si>
    <t xml:space="preserve">Толкачева Людмила Владимировна. </t>
  </si>
  <si>
    <t>рп. Климово, ул. Брянская, д.39,пн-воскр 22:00-04:00</t>
  </si>
  <si>
    <t>8(48347) 2-15-43. 8-991-699-52-49,   8-953-287-80-38</t>
  </si>
  <si>
    <t>р.п.Климово,ул. Первомайская,д.1. пн-сб.10:00-20:00.вс-вых</t>
  </si>
  <si>
    <t>косметика и парфюм</t>
  </si>
  <si>
    <t>Кожемякина Татьяна Михайловна</t>
  </si>
  <si>
    <t>Строительный магазин "Строймир"</t>
  </si>
  <si>
    <t>р.п.Климово, ул. Полевая,д.11</t>
  </si>
  <si>
    <t>ИП Агаджанян Аркади Гензелович</t>
  </si>
  <si>
    <t>водка</t>
  </si>
  <si>
    <t>табак</t>
  </si>
  <si>
    <t>р.п.Климово, ул.Брянская,д. 2</t>
  </si>
  <si>
    <t>стац</t>
  </si>
  <si>
    <t xml:space="preserve"> ткани</t>
  </si>
  <si>
    <t>Пушкарева Вера Ивановна</t>
  </si>
  <si>
    <t>Магазин "Стародубские сыры"</t>
  </si>
  <si>
    <t>р.п.Климово,  ул.Брянская,д. 4</t>
  </si>
  <si>
    <t>молочная прод</t>
  </si>
  <si>
    <t>Петухова Наталья Михайловна</t>
  </si>
  <si>
    <t>8-920-844-91-16</t>
  </si>
  <si>
    <t>Магазин "Стройматериалы"</t>
  </si>
  <si>
    <t>р.п.Климово, пер.Брянский,д.26</t>
  </si>
  <si>
    <t>хозтовары, строит.мат.</t>
  </si>
  <si>
    <t>ООО "Русь"</t>
  </si>
  <si>
    <t>Савенок Игорь Васильевич</t>
  </si>
  <si>
    <t xml:space="preserve">  8 48347) 3-17-69</t>
  </si>
  <si>
    <t>magazinruss@mail.ru</t>
  </si>
  <si>
    <t>09:00-17:00</t>
  </si>
  <si>
    <t>хозтовары, строит.мат.,садовый инв.</t>
  </si>
  <si>
    <t>Шумилин Владимир Владимирович</t>
  </si>
  <si>
    <t>8-953-283-60-93</t>
  </si>
  <si>
    <t>Магазин "Охота и рыбалка"</t>
  </si>
  <si>
    <t>р.п.Климово, ул.Ленина,д.1</t>
  </si>
  <si>
    <t>товары для отдыха</t>
  </si>
  <si>
    <t>8-900-360-41-70. Светлана8-905-102-28-67 зав.маг.</t>
  </si>
  <si>
    <t>ohotnik-rybolov.magazin@yandex.ru</t>
  </si>
  <si>
    <t>р.п.Климово, площадь Ленина,д. 4</t>
  </si>
  <si>
    <t>325204075406</t>
  </si>
  <si>
    <t>8-995-723-15-83-Татьяна</t>
  </si>
  <si>
    <t>Отдел «Обувь»</t>
  </si>
  <si>
    <t>р.п.Климово,, ул. Калинина,д.4</t>
  </si>
  <si>
    <t>ИП Нефедов Михаил Николаевич</t>
  </si>
  <si>
    <t>Нефедов Михаил Николаевич</t>
  </si>
  <si>
    <t>8 4832 75-34-70</t>
  </si>
  <si>
    <t>Отдел "Бижутерия"</t>
  </si>
  <si>
    <t>р.п.Климово, ул. Калинина,д.4</t>
  </si>
  <si>
    <t>бижутерия</t>
  </si>
  <si>
    <t>ИП Ткач Зоя Григорьевна</t>
  </si>
  <si>
    <t>Ткач Зоя Григорьевна</t>
  </si>
  <si>
    <t>8-906-505-77-51</t>
  </si>
  <si>
    <t>Магазин "ВикАс"</t>
  </si>
  <si>
    <t>р.п.Климово, ул. Калинина,д.6</t>
  </si>
  <si>
    <t>электроника</t>
  </si>
  <si>
    <t>Астапенко Виктор Иванович</t>
  </si>
  <si>
    <t>09:00-16:00</t>
  </si>
  <si>
    <t>Магазин «Для себя любимой»</t>
  </si>
  <si>
    <t>р.п.Климово, ул.Калинина,д.10/2</t>
  </si>
  <si>
    <t>женская одежда</t>
  </si>
  <si>
    <t xml:space="preserve">ИП Галич Марина Михайловна </t>
  </si>
  <si>
    <t xml:space="preserve">Галич Марина Михайловна </t>
  </si>
  <si>
    <t>8-909-241-48-30 тел.магазина</t>
  </si>
  <si>
    <t>Магазин-склад «Стройматериалы»</t>
  </si>
  <si>
    <t>р.п.Климово, ул. Калинина,д.18</t>
  </si>
  <si>
    <t>хозтовары, строит.мат, садовый инв</t>
  </si>
  <si>
    <t>ИП Бондарева Марина Николаевна</t>
  </si>
  <si>
    <t>Бондарева Марина Николаевна</t>
  </si>
  <si>
    <t>8-906-502-93-33</t>
  </si>
  <si>
    <t>bondareff-xxi@yandex.ru,</t>
  </si>
  <si>
    <t xml:space="preserve"> Магазин "Солнышко"</t>
  </si>
  <si>
    <t>р.п.Климово, ул. Калинина,д.15</t>
  </si>
  <si>
    <t>ООО "Солнышко"</t>
  </si>
  <si>
    <t xml:space="preserve">Переходченко Татьяна Сергеевна </t>
  </si>
  <si>
    <t>8-920-838-52-44;   8 953 287-69-21, +7 (953) 276-46-68</t>
  </si>
  <si>
    <t xml:space="preserve">solnushko.mebel@mail.ru, </t>
  </si>
  <si>
    <t>Магазин «Светлана»</t>
  </si>
  <si>
    <t>р.п.Климово,, ул.Калинина,д.19</t>
  </si>
  <si>
    <t>прод, бытовая химия</t>
  </si>
  <si>
    <t>смеш</t>
  </si>
  <si>
    <t>ИП Красненок Светлана Григорьевна</t>
  </si>
  <si>
    <t>321600002980</t>
  </si>
  <si>
    <t>Красненок Светлана Григорьевна</t>
  </si>
  <si>
    <t>and01111966@yandex.ru</t>
  </si>
  <si>
    <t>Магазин "Продукты"</t>
  </si>
  <si>
    <t>р.п.Климово,ул. Полевая,д.8</t>
  </si>
  <si>
    <t>прод,пром, автозапч</t>
  </si>
  <si>
    <t xml:space="preserve"> ООО "Полинех"</t>
  </si>
  <si>
    <t>Худолежев Александр Дмитриевич</t>
  </si>
  <si>
    <t xml:space="preserve"> lyudmila091981@mail.ru</t>
  </si>
  <si>
    <t>09:00-19:00</t>
  </si>
  <si>
    <t>Магазин «Виктория»</t>
  </si>
  <si>
    <t>р.п.Климово,, ул.Заречная,д.51</t>
  </si>
  <si>
    <t>ИП Мнацаканян Лилит Спартаковна</t>
  </si>
  <si>
    <t>Мнацаканян Лилит Спартаковна</t>
  </si>
  <si>
    <t xml:space="preserve">8-950-690-52-36 </t>
  </si>
  <si>
    <t>lilitmnatzakanyan@yandex.ru</t>
  </si>
  <si>
    <t xml:space="preserve">Магазин цветов "Фезалис" </t>
  </si>
  <si>
    <t>р.п.Климово, ул.Щорса, д.4</t>
  </si>
  <si>
    <t>цветы</t>
  </si>
  <si>
    <t>ИП Гикс Юрий Евгеньевич</t>
  </si>
  <si>
    <t>Гикс Юрий Евгеньевич</t>
  </si>
  <si>
    <t>2-48-12; +7 (920) 869-79-78. Марина8-953-284-71-45.</t>
  </si>
  <si>
    <t>fizalis@mail.ru</t>
  </si>
  <si>
    <t>08:30-18:00</t>
  </si>
  <si>
    <t>Магазин «Техника для дома»</t>
  </si>
  <si>
    <t>п.Климово, ул. Первомайская,д.16</t>
  </si>
  <si>
    <t>бытовая техника, электроника</t>
  </si>
  <si>
    <t>ИП Шашеро Михаил Иванович</t>
  </si>
  <si>
    <t>Шашеро Михаил Иванович</t>
  </si>
  <si>
    <t>8-905-100-96-41</t>
  </si>
  <si>
    <t>mi-kam@yandex.ru</t>
  </si>
  <si>
    <t>Магазин «Мужская и женская одежда»</t>
  </si>
  <si>
    <t>р.п.Климово, ул. Первомайская,д.6А</t>
  </si>
  <si>
    <t>одежда</t>
  </si>
  <si>
    <t>ИП Носовская Инна Павловна</t>
  </si>
  <si>
    <t>324101536068</t>
  </si>
  <si>
    <t>Носовская Инна Павловна</t>
  </si>
  <si>
    <t>nosovskaya.inna@yandex.ru</t>
  </si>
  <si>
    <t>Магазин «Студия цветов»</t>
  </si>
  <si>
    <t>р.п.Климово,ул. Первомайская,д.6</t>
  </si>
  <si>
    <t>ИП Ладик Владимир Федорович</t>
  </si>
  <si>
    <t>321600120782</t>
  </si>
  <si>
    <t>Ладик Владимир Федорович</t>
  </si>
  <si>
    <t>8-999-620-64-06, 8-961-002-98-27-Юлия</t>
  </si>
  <si>
    <t>Отдел «Косметика и парфюмерия»</t>
  </si>
  <si>
    <t>р.п.Климово,ул. Первомайская,д.1</t>
  </si>
  <si>
    <t>косметика,нижнее белье, носки</t>
  </si>
  <si>
    <t>ИП Пригоровская Ирина Васильевна</t>
  </si>
  <si>
    <t>Пригоровская Ирина Васильевна</t>
  </si>
  <si>
    <t>, 8-961-107-91-36</t>
  </si>
  <si>
    <t xml:space="preserve">lotos105@mail.ru </t>
  </si>
  <si>
    <t>Магазин «Дюймовочка»</t>
  </si>
  <si>
    <t>одежда, чулочно-носочные</t>
  </si>
  <si>
    <t>ИП Окишина Людмила Михайловна</t>
  </si>
  <si>
    <t>Окишина Людмила Михайловна</t>
  </si>
  <si>
    <t>8-960-548-30-07</t>
  </si>
  <si>
    <t>09:00-18.00</t>
  </si>
  <si>
    <t>Сотовая связь «Мегафон»</t>
  </si>
  <si>
    <t>телефоны,услуги связи</t>
  </si>
  <si>
    <t>lotos105@mail.ru, 8-961-107-91-36</t>
  </si>
  <si>
    <t>09:00-19.00</t>
  </si>
  <si>
    <t>Магазин «Мясопродукты»</t>
  </si>
  <si>
    <t>мясо,полуфабр, сыр,масло, колбасн изд</t>
  </si>
  <si>
    <t>ИП Оганесян Арам Мовсесович</t>
  </si>
  <si>
    <t xml:space="preserve">8-905-102-37-45 </t>
  </si>
  <si>
    <t xml:space="preserve"> aram161272@mail.ru</t>
  </si>
  <si>
    <t>Магазин «Автозапчасти»</t>
  </si>
  <si>
    <t>зап.части</t>
  </si>
  <si>
    <t>ИП Голуб Наталья Петровна</t>
  </si>
  <si>
    <t>Голуб Наталья Петровна</t>
  </si>
  <si>
    <t>8-960-557-34-34,</t>
  </si>
  <si>
    <t xml:space="preserve"> ig.ales@yandex.ru</t>
  </si>
  <si>
    <t>Магазин «Московская ярмарка»</t>
  </si>
  <si>
    <t>детская одежда,обувь</t>
  </si>
  <si>
    <t>ИП Аббасова Матанат Сахиб Кызы</t>
  </si>
  <si>
    <t>Аббасова Матанат Сахиб Кызы</t>
  </si>
  <si>
    <t>8-960-888-40-77</t>
  </si>
  <si>
    <t>Магазин «Детская одежда»</t>
  </si>
  <si>
    <t>ИП Новик Татьяна Анатольевна</t>
  </si>
  <si>
    <t>321600245319</t>
  </si>
  <si>
    <t>Новик Татьяна Анатольевна</t>
  </si>
  <si>
    <t>8-960-546-31-17</t>
  </si>
  <si>
    <t>Магазин оптики «Очкарики»</t>
  </si>
  <si>
    <t>оптика</t>
  </si>
  <si>
    <t>ИП Черепанова Наталья Владимировна</t>
  </si>
  <si>
    <t>Черепанова Наталья Владимировна</t>
  </si>
  <si>
    <t>cherepanova-natashenka@list.ru</t>
  </si>
  <si>
    <t>Садовый центр</t>
  </si>
  <si>
    <t>семена,садовый инвент,саженцы</t>
  </si>
  <si>
    <t>ИП Мищенко Сергей Николаевич</t>
  </si>
  <si>
    <t>Мищенко Сергей Николаевич</t>
  </si>
  <si>
    <t>8-961-004-88-99</t>
  </si>
  <si>
    <t>Магазин «Мастерок»</t>
  </si>
  <si>
    <t>хозтовары, строит.мат, садовый инв.</t>
  </si>
  <si>
    <t>ИП Сиволапов Максим Николаевич</t>
  </si>
  <si>
    <t>Сиволапов Максим Николаевич</t>
  </si>
  <si>
    <t xml:space="preserve">8-900-696-81-30, </t>
  </si>
  <si>
    <t>maximsivolapov@yandex.ru</t>
  </si>
  <si>
    <t xml:space="preserve">Магазин "Русич" </t>
  </si>
  <si>
    <t>р.п. Климово,ул. Коммунистическая,д.5</t>
  </si>
  <si>
    <t>продукты, одежда</t>
  </si>
  <si>
    <t>ИП Кабанов Алексей Петрович</t>
  </si>
  <si>
    <t>Кабанов Алексей Петрович</t>
  </si>
  <si>
    <t>89065015610@mail.ru</t>
  </si>
  <si>
    <t xml:space="preserve">Магазин «Женское Белье» </t>
  </si>
  <si>
    <t>женское белье</t>
  </si>
  <si>
    <t>Васильева Ирина Николаевна</t>
  </si>
  <si>
    <t>321600007240</t>
  </si>
  <si>
    <t>8-906-503-36-26</t>
  </si>
  <si>
    <t>ООО «Клинцовское СРП ОООИ ВОГ"</t>
  </si>
  <si>
    <t>швейные изделия</t>
  </si>
  <si>
    <t>Бурмин Евгений Владимирович.продавец Валентина Александровна</t>
  </si>
  <si>
    <t>8 (48336) 5-20-70, +7 483 364-83-36, 8-961-008-38-42</t>
  </si>
  <si>
    <t>lotos@online.debryansk.ru</t>
  </si>
  <si>
    <t xml:space="preserve">Магазин "Удобрения и семена" </t>
  </si>
  <si>
    <t>семена, удобрения</t>
  </si>
  <si>
    <t>ИП Ворожбитова Людмила Михайловна</t>
  </si>
  <si>
    <t>Ворожбитова Людмила Михайловна</t>
  </si>
  <si>
    <t>8-900-368-91-93</t>
  </si>
  <si>
    <t>09:00-14:00</t>
  </si>
  <si>
    <t>Сервисный центр "Цифромаркет"</t>
  </si>
  <si>
    <t>ИП Козкина Инна Валерьевна</t>
  </si>
  <si>
    <t>Козкина Инна Валерьевна</t>
  </si>
  <si>
    <t>8-950-693-57-97</t>
  </si>
  <si>
    <t>ООО "И Связь Центр"</t>
  </si>
  <si>
    <t>р.п.Климово, ул.Коммунистическая, д.9</t>
  </si>
  <si>
    <t>электроника,услуги связи</t>
  </si>
  <si>
    <t>ООО "И СВЯЗЬ ЦЕНТР"</t>
  </si>
  <si>
    <t>Гузаревич Александр Александрович</t>
  </si>
  <si>
    <t>*+7 917-303-13-43;    8-952-960-01-27. г.Тверь+7 482 252-47-65</t>
  </si>
  <si>
    <t>rzp@trendt.ru   г.Тверь</t>
  </si>
  <si>
    <t>Магазин "Мир чая, специй и сухофруктов"</t>
  </si>
  <si>
    <t>кондит,чай, сухофрукты, пром</t>
  </si>
  <si>
    <t>ИП Тарабан Геннадий Владимирович</t>
  </si>
  <si>
    <t>Тарабан Геннадий Владимирович</t>
  </si>
  <si>
    <t>8-48347 5-64-24 дом</t>
  </si>
  <si>
    <t xml:space="preserve">Канцелярский магазин «ОПТимист» </t>
  </si>
  <si>
    <t>канцтовары, книги</t>
  </si>
  <si>
    <t>ИП Захаров Сергей Юрьевич</t>
  </si>
  <si>
    <t>Захаров Сергей Юрьевич</t>
  </si>
  <si>
    <t>8 (4712)39-53-40, 8-920-853-37-41</t>
  </si>
  <si>
    <t>Магазин  "Фазенда"</t>
  </si>
  <si>
    <t>семена,садовый инвент</t>
  </si>
  <si>
    <t>ИП Тямчик Ирина Николаевна</t>
  </si>
  <si>
    <t>Тямчик Ирина Николаевна</t>
  </si>
  <si>
    <t>Магазин «СтройДом»</t>
  </si>
  <si>
    <t>п.Климово, ул. Коммунистическая, д.11А</t>
  </si>
  <si>
    <t>ИП Щербин Сергей Петрович</t>
  </si>
  <si>
    <t>Щербин Сергей Петрович</t>
  </si>
  <si>
    <t>8-960-560-88-44, Алла Аркадьевна  8- 960-547-41-17</t>
  </si>
  <si>
    <t>stroidom3216@yandex.ru</t>
  </si>
  <si>
    <t>Магазин «Кобра»</t>
  </si>
  <si>
    <t>п.Климово, ул. Коммунистическая, д.14</t>
  </si>
  <si>
    <t>ИП Лазаренко Галина Ивановна</t>
  </si>
  <si>
    <t>321600014390</t>
  </si>
  <si>
    <t>Лазаренко Галина Ивановна</t>
  </si>
  <si>
    <t>8-919-190-21-21</t>
  </si>
  <si>
    <t>moiseenko.den@yandex.ru</t>
  </si>
  <si>
    <t>Магазин «Перекресток»</t>
  </si>
  <si>
    <t>р.п. Климово, ул.Московская,д.1</t>
  </si>
  <si>
    <t>молоко,хлеб,рыба</t>
  </si>
  <si>
    <t>ИП Сулимово Нина Валерьевна</t>
  </si>
  <si>
    <t>Сулимово Нина Валерьевна</t>
  </si>
  <si>
    <t xml:space="preserve">8-953-283-84-77  </t>
  </si>
  <si>
    <t xml:space="preserve"> nina.sulim.nn@mail.ru</t>
  </si>
  <si>
    <t>Магазин «Зоотовары»</t>
  </si>
  <si>
    <t>р.п.Климово, ул.Московская,д.2</t>
  </si>
  <si>
    <t>зоотовары,семена, садовый инвент</t>
  </si>
  <si>
    <t>ИП Баранова Надежда Евгеньевна</t>
  </si>
  <si>
    <t>321601030210</t>
  </si>
  <si>
    <t xml:space="preserve">2-23-58, </t>
  </si>
  <si>
    <t>nastyona.klimovo@yandex.ru</t>
  </si>
  <si>
    <t>Магазин "Движок"</t>
  </si>
  <si>
    <t>р.п.Климово,ул.Московская,д.4</t>
  </si>
  <si>
    <t>ИП Шашеро Василий Николаевич</t>
  </si>
  <si>
    <t>321601428001</t>
  </si>
  <si>
    <t>Шашеро Василий Николаевич</t>
  </si>
  <si>
    <t>8-920-860-58-87,</t>
  </si>
  <si>
    <t xml:space="preserve"> vshashero@mail.ru</t>
  </si>
  <si>
    <t>Магазин "Обувь"</t>
  </si>
  <si>
    <t>рп. Климово, ул.Коммунистическая, д.44Б</t>
  </si>
  <si>
    <t>обувь,сумки</t>
  </si>
  <si>
    <t>ИП Сидоренко Тамара Тимофеевна</t>
  </si>
  <si>
    <t>Сидоренко Тамара Тимофеевна</t>
  </si>
  <si>
    <t>8-910-292-65-90</t>
  </si>
  <si>
    <t xml:space="preserve">Магазин "Двери.Окна" </t>
  </si>
  <si>
    <t>строит.мат,двери, окна</t>
  </si>
  <si>
    <t>ИП Савченко Всеволод Алексеевич</t>
  </si>
  <si>
    <t>Савченко Всеволод Алексеевич</t>
  </si>
  <si>
    <t>8-909-242-79-06</t>
  </si>
  <si>
    <t>Магазин «Мир»</t>
  </si>
  <si>
    <t>р.п. Климово, ул.Коммунистическая, д.44</t>
  </si>
  <si>
    <t>ИП Кириллов Генадий Петрович</t>
  </si>
  <si>
    <t>Кириллов Генадий Петрович</t>
  </si>
  <si>
    <t>8-48-343-3-46-15</t>
  </si>
  <si>
    <t>Магазин «Мир планет»</t>
  </si>
  <si>
    <t>п. Климово, ул. Коммунистическая, д.46</t>
  </si>
  <si>
    <t xml:space="preserve">одежда,обувь для всей семьи </t>
  </si>
  <si>
    <t>ИП Мусаев Эльман Полад Оглы</t>
  </si>
  <si>
    <t xml:space="preserve"> Мусаев Эльман Полад Оглы</t>
  </si>
  <si>
    <t>Магазин «Стройматериалы»</t>
  </si>
  <si>
    <t>р.п.Климово, ул. Коммунистическая, д.60</t>
  </si>
  <si>
    <t>хозтовары, строит.мат, садовый инв,бытовая техника</t>
  </si>
  <si>
    <t>ИП Данильченко Владимир Петрович</t>
  </si>
  <si>
    <t>Данильченко Владимир Петрович</t>
  </si>
  <si>
    <t>3-14-50, 8-905-054-66-66,</t>
  </si>
  <si>
    <t xml:space="preserve"> danil4enko7@yandex.ru</t>
  </si>
  <si>
    <t>Магазин «Игрушки»</t>
  </si>
  <si>
    <t>игрушки</t>
  </si>
  <si>
    <t>ИП Светус Андрей Владимирович</t>
  </si>
  <si>
    <t>Светус Андрей Владимирович</t>
  </si>
  <si>
    <t>lida.svetus@mail.ru</t>
  </si>
  <si>
    <t>320400646600</t>
  </si>
  <si>
    <t>Заико Сергей Александрович</t>
  </si>
  <si>
    <t xml:space="preserve">8-903-869-38-39 </t>
  </si>
  <si>
    <t xml:space="preserve"> sergey_z32@bk.ru</t>
  </si>
  <si>
    <t>Магазин «Бытовая химия»</t>
  </si>
  <si>
    <t>бытовая химия</t>
  </si>
  <si>
    <t>ИП Чухачев Артур Владимирович</t>
  </si>
  <si>
    <t>Чухачев Артур Владимирович</t>
  </si>
  <si>
    <t>8-905-101-48-07, 8-953-2969449</t>
  </si>
  <si>
    <t>Магазин  "Цветы Buket"</t>
  </si>
  <si>
    <t>ИП Чухачева Марина Михайловна</t>
  </si>
  <si>
    <t>Чухачева Марина Михайловна</t>
  </si>
  <si>
    <t>8-953-291-18-55</t>
  </si>
  <si>
    <t>Магазин «Обои Плюс»</t>
  </si>
  <si>
    <t>ИП Джалая Снежана Николаевна</t>
  </si>
  <si>
    <t>Джалая Снежана Николаевна</t>
  </si>
  <si>
    <t>-</t>
  </si>
  <si>
    <t>Отдел «Подиум"</t>
  </si>
  <si>
    <t>р.п. Климово, ул.Октябрьская,д.11</t>
  </si>
  <si>
    <t>женская одежда, белье</t>
  </si>
  <si>
    <t>ИП Медведева Елена Евгеньевна</t>
  </si>
  <si>
    <t>321600006046</t>
  </si>
  <si>
    <t>Медведева Елена Евгеньевна</t>
  </si>
  <si>
    <t>10:00-19:00</t>
  </si>
  <si>
    <t>Магазин "Комуфляж"</t>
  </si>
  <si>
    <t>военная экипировка, рюкзаки</t>
  </si>
  <si>
    <t>ИП Тагиев Роял Сулейман оглы</t>
  </si>
  <si>
    <t>Тагиев Роял Сулейман оглы</t>
  </si>
  <si>
    <t>8-915-802-68-28 роял</t>
  </si>
  <si>
    <t>Магазин "Мишутка"</t>
  </si>
  <si>
    <t>одежда и обувь</t>
  </si>
  <si>
    <t>ИП Ганеева Олеся Владимировна</t>
  </si>
  <si>
    <t>321600602659</t>
  </si>
  <si>
    <t>Ганеева Олеся Владимировна</t>
  </si>
  <si>
    <t>8 48 347 3-04-22</t>
  </si>
  <si>
    <t>ПАО "ВымпелКом" "Билайн" отдел сотовой связи</t>
  </si>
  <si>
    <t>электроника услуги связи</t>
  </si>
  <si>
    <t>ИП Гапонов Анатолий Валерьевич</t>
  </si>
  <si>
    <t>Чернова Елена Юрьевна</t>
  </si>
  <si>
    <t>тел.отдела 8-909-244-98-22. Елена 8-961-107-67-67</t>
  </si>
  <si>
    <t xml:space="preserve">cernovaelena@yandex.ru   </t>
  </si>
  <si>
    <t>Салон-магазин МТС</t>
  </si>
  <si>
    <t>р.п.Климово, ул.Октябрьская,д.13</t>
  </si>
  <si>
    <t>ИП Торлина Оксана Александровна</t>
  </si>
  <si>
    <t>Торлина Оксана Александровна</t>
  </si>
  <si>
    <t>тел.отдела 8-980-311-73-70</t>
  </si>
  <si>
    <t xml:space="preserve">8-900-371-92-73, </t>
  </si>
  <si>
    <t>tepl-dom32@mail.ru</t>
  </si>
  <si>
    <t xml:space="preserve">8-953-275-86-83, </t>
  </si>
  <si>
    <t>mebelklimovo@yandex.ru</t>
  </si>
  <si>
    <t>р.п.Климово, ул.Октябрьская,д.46</t>
  </si>
  <si>
    <t>мясо,полуфабр,сыр, масло, колб.изд</t>
  </si>
  <si>
    <t xml:space="preserve">8 48 347 2-13-99, </t>
  </si>
  <si>
    <t>aram161272@mail.ru</t>
  </si>
  <si>
    <t>Магазин «Ценопад»</t>
  </si>
  <si>
    <t>р.п.Климово, ул.Октябрьская,д.66</t>
  </si>
  <si>
    <t>ИП Насибов Сахават Сабир Оглы</t>
  </si>
  <si>
    <t>Насибов Сахават Сабир Оглы</t>
  </si>
  <si>
    <t>Управляющая Анна 8-950-691-04-13</t>
  </si>
  <si>
    <t>nasibov.89@inbox.ru</t>
  </si>
  <si>
    <t>Оптово-розничный интернет магазин ALL WORLD CARS (сертификат диллерства №1153-225)</t>
  </si>
  <si>
    <t>автотовары</t>
  </si>
  <si>
    <t>ИП Михаленко Валентина Николаевна</t>
  </si>
  <si>
    <t>Михаленко Валентина Николаевна</t>
  </si>
  <si>
    <t>8-910-296-97-71</t>
  </si>
  <si>
    <t>Магазин "Цветы»</t>
  </si>
  <si>
    <t>р.п.Климово, ул.Октябрьская, д.56</t>
  </si>
  <si>
    <t>ИП Литвинова Наталья Николаевна</t>
  </si>
  <si>
    <t>Литвинова Наталья Николаевна</t>
  </si>
  <si>
    <t>8-905-101-48-07</t>
  </si>
  <si>
    <t>08:00-20:00</t>
  </si>
  <si>
    <t>Акуленко Раиса Егоровна</t>
  </si>
  <si>
    <t>8-905-100-52-51</t>
  </si>
  <si>
    <t xml:space="preserve"> gala.ackulencko@yandex.ru</t>
  </si>
  <si>
    <t>Магазин "ГазСервис"</t>
  </si>
  <si>
    <t>р.п. Климово, Октябрьская,д. 238А</t>
  </si>
  <si>
    <t>газ оборуд</t>
  </si>
  <si>
    <t>ИП Борздыко Елена Анатольевна</t>
  </si>
  <si>
    <t>Борздыко Елена Анатольевна</t>
  </si>
  <si>
    <t xml:space="preserve"> маг.8-961-003-12-95, 8-905-101-23-80</t>
  </si>
  <si>
    <t>р.п. Климово, Октябрьская,д.201</t>
  </si>
  <si>
    <t xml:space="preserve">bondareff-xxi@yandex.ru </t>
  </si>
  <si>
    <t xml:space="preserve"> Универсам «Сударушка»</t>
  </si>
  <si>
    <t>р.п. Климово ул.Космонавтов,д.35</t>
  </si>
  <si>
    <t>ООО "Сударушка" ИП Иванишко Андрей Михайлович</t>
  </si>
  <si>
    <t>Иванишко Андрей Михайлович</t>
  </si>
  <si>
    <t>8-962-135-54-94</t>
  </si>
  <si>
    <t>valentina-grinenko@mail.ru</t>
  </si>
  <si>
    <t>Магазин "Дары Востока"</t>
  </si>
  <si>
    <t>р.п. Климово ул.Космонавтов,д.35А</t>
  </si>
  <si>
    <t>ИП Музафаров Дилшод Орифджонович</t>
  </si>
  <si>
    <t>Музафаров Дилшод Орифджонович</t>
  </si>
  <si>
    <t>8-999-705-83-28, 8-977-467-11-70</t>
  </si>
  <si>
    <t>09:00-20:00</t>
  </si>
  <si>
    <t>Магазин «Вкусняшка»</t>
  </si>
  <si>
    <t>мясопродукты,полуфабрикаты,молочные, сыр,колбаса,кондитер</t>
  </si>
  <si>
    <t>ИП Ладик Тамара Николаевна</t>
  </si>
  <si>
    <t>321600070926</t>
  </si>
  <si>
    <t>Ладик Тамара Николаевна</t>
  </si>
  <si>
    <t>8-961-103-09-20</t>
  </si>
  <si>
    <t>Магазин «АвтоМир»</t>
  </si>
  <si>
    <t>п.Климово, ул. Космонавтов,35Б</t>
  </si>
  <si>
    <t>авто товары, автозапчасти</t>
  </si>
  <si>
    <t>ИП Руденок Александр Михайлович</t>
  </si>
  <si>
    <t>8-903-868-30-97</t>
  </si>
  <si>
    <t xml:space="preserve"> alex.rudenok@yandex.ru</t>
  </si>
  <si>
    <t>р.п.Климово, ул.Щорса, д. 20</t>
  </si>
  <si>
    <t>ИП Курелех Тарас Владимирович</t>
  </si>
  <si>
    <t>321600418804</t>
  </si>
  <si>
    <t>Курелех Тарас Владимирович</t>
  </si>
  <si>
    <t>8 (906) 699-20-32</t>
  </si>
  <si>
    <t>avtomasla32@yandex.ru</t>
  </si>
  <si>
    <t>р.п.Климово, ул.Щорса, д. 20А стр1</t>
  </si>
  <si>
    <t>9 (906) 699-20-32</t>
  </si>
  <si>
    <t>ТЦ Магазин «Квартал»</t>
  </si>
  <si>
    <t>р.п.Климово,ул. Октябрьская,д.204</t>
  </si>
  <si>
    <t>прод/пром</t>
  </si>
  <si>
    <t xml:space="preserve"> Костюченко Дмитрий Борисович</t>
  </si>
  <si>
    <t>8-906-696-26-86, 8(483)-47-3-18-50 м-г Квартал</t>
  </si>
  <si>
    <t>rostprodukt2006@yandex.ru</t>
  </si>
  <si>
    <t>07:00-24:00</t>
  </si>
  <si>
    <t>Маркет "Радуга"</t>
  </si>
  <si>
    <t>ИП Кравцов Сергей Михайлович</t>
  </si>
  <si>
    <t>Кравцов Сергей Михайлович</t>
  </si>
  <si>
    <t>8(48347) 3-05-05
+7-930-729-00-08</t>
  </si>
  <si>
    <t>techno@tmstore.net</t>
  </si>
  <si>
    <t>комфорт?????</t>
  </si>
  <si>
    <t>Ермоленко Виктор Михайлович</t>
  </si>
  <si>
    <t>8-952-969-27-67, 8-910-295-67-11</t>
  </si>
  <si>
    <t>Магазин «ТехноМаркет»</t>
  </si>
  <si>
    <t>р.п.Климово, ул.Садовая,д.1А</t>
  </si>
  <si>
    <t>ИП Изотов Александр Николаевич</t>
  </si>
  <si>
    <t xml:space="preserve"> 8 (930) 730-20-00, 3-17-55, 3-19-45, 8-(800) 350-69-83</t>
  </si>
  <si>
    <t xml:space="preserve">izotov@shinoavtoservis.com, </t>
  </si>
  <si>
    <t>Магазин универсам "Линия вкуса"</t>
  </si>
  <si>
    <t>р.п. Климово, ул.Садовая, д.3</t>
  </si>
  <si>
    <t>Костюченко Дмитрий Борисович</t>
  </si>
  <si>
    <t xml:space="preserve">rostprodukt2006@yandex.ru      </t>
  </si>
  <si>
    <t>09:00-23:00</t>
  </si>
  <si>
    <t>Магазин «Мир уюта»</t>
  </si>
  <si>
    <t>р.п. Климово, ул.Садовая,д.98</t>
  </si>
  <si>
    <t>ИП Черных Александр Николаевич</t>
  </si>
  <si>
    <t>321600006825</t>
  </si>
  <si>
    <t>Черных Александр Николаевич</t>
  </si>
  <si>
    <t xml:space="preserve"> +7 (906) 500-71-41, 8-929-023-26-26</t>
  </si>
  <si>
    <t xml:space="preserve"> 79066965938@yandex.ru</t>
  </si>
  <si>
    <t>Магазин «Мастеровой»</t>
  </si>
  <si>
    <t>р.п. Климово, ул.Садовая,д.96А</t>
  </si>
  <si>
    <t>хозтовары, строит.мат, автозапчасти</t>
  </si>
  <si>
    <t>ИП Костюков Максим Васильевич</t>
  </si>
  <si>
    <t xml:space="preserve"> 8 (929) 023-26-26. 8-900-374-64-56-тел.магаз.</t>
  </si>
  <si>
    <t xml:space="preserve">radyga@tmstore.net </t>
  </si>
  <si>
    <t>Магазин «Охота и рыбалка»</t>
  </si>
  <si>
    <t>товары для отдыха,рыбалки</t>
  </si>
  <si>
    <t>ИП Марченко Евгений Юрьевич</t>
  </si>
  <si>
    <t>321600791396</t>
  </si>
  <si>
    <t>Марченко Евгений Юрьевич</t>
  </si>
  <si>
    <t>rybolov32@yandex.ru</t>
  </si>
  <si>
    <t>Магазин «Добрострой»</t>
  </si>
  <si>
    <t>р.п.Климово, ул.Маяковского,д.6</t>
  </si>
  <si>
    <t>ИП Петрушин Сергей Александрович.</t>
  </si>
  <si>
    <t xml:space="preserve">321602290564/ </t>
  </si>
  <si>
    <t>Петрушин Сергей Александрович</t>
  </si>
  <si>
    <t xml:space="preserve">8-961-100-94-42 </t>
  </si>
  <si>
    <t>89611009442@mail.ru</t>
  </si>
  <si>
    <t>Магазин "Маячок"</t>
  </si>
  <si>
    <t>рыба,колбаса</t>
  </si>
  <si>
    <t>ИП Колесников Олег Николаевич</t>
  </si>
  <si>
    <t>Колесников Олег Николаевич8-920-860-43-77</t>
  </si>
  <si>
    <t>Клинкова Инна Александровна продавец 8-906-695-22-86</t>
  </si>
  <si>
    <t>Магазин-склад «Комбикорма»</t>
  </si>
  <si>
    <t>р.п.Климово ул. Транспортная,д.9А</t>
  </si>
  <si>
    <t>корма для животных</t>
  </si>
  <si>
    <t>ИПАндрейченко Алексей Николаевич</t>
  </si>
  <si>
    <t>321600068927</t>
  </si>
  <si>
    <t>Андрейченко Алексей Николаевич</t>
  </si>
  <si>
    <t>8-960-555-34-09</t>
  </si>
  <si>
    <t>Магазин «Долина»</t>
  </si>
  <si>
    <t>р.п.Климово, ул. Транспортная,д.12</t>
  </si>
  <si>
    <t>ИП Гайдукова Елена Валентиновна</t>
  </si>
  <si>
    <t>Гайдукова Елена Валентиновна</t>
  </si>
  <si>
    <t>8-960-550-66-78</t>
  </si>
  <si>
    <t>Магазин "Строительные материалы"</t>
  </si>
  <si>
    <t>р.п.Климово, ул. Транспортная,д.3</t>
  </si>
  <si>
    <t>ИП Ковалев Виктор Петрович</t>
  </si>
  <si>
    <t>321602264324</t>
  </si>
  <si>
    <t>Ковалев Виктор Петрович</t>
  </si>
  <si>
    <t>8-903-818-66-83,</t>
  </si>
  <si>
    <t xml:space="preserve"> v9038186683@yandex.ru</t>
  </si>
  <si>
    <t>р.п.Климово, ул. Транспортная, д.5</t>
  </si>
  <si>
    <t>ИП Поляков Федор Владимирович</t>
  </si>
  <si>
    <t>321600229684</t>
  </si>
  <si>
    <t>Поляков Федор Владимирович</t>
  </si>
  <si>
    <t>7 (920) 835-07-77, info@tepl-dom32.ru</t>
  </si>
  <si>
    <t xml:space="preserve">polyakov_fedor@mail.ru, </t>
  </si>
  <si>
    <t>р.п.Климово, ул. Транспортная,д.9</t>
  </si>
  <si>
    <t>ИП Мощев Михаил Анатольевич</t>
  </si>
  <si>
    <t>3245513990</t>
  </si>
  <si>
    <t>Мощев Михаил Анатольевич</t>
  </si>
  <si>
    <t>8-962-140-24-48</t>
  </si>
  <si>
    <t>Магазин «Околица»</t>
  </si>
  <si>
    <t>р.п.Климово, пер.Пересвета,д.32А</t>
  </si>
  <si>
    <t>ИП Ляма Оксана Валентиновна</t>
  </si>
  <si>
    <t>Ляма Оксана Валентиновна</t>
  </si>
  <si>
    <t xml:space="preserve">раб.3-15-77, 8-953-278-09-40, </t>
  </si>
  <si>
    <t>oksana.lyama@mail.ru</t>
  </si>
  <si>
    <t>08:00-19:00</t>
  </si>
  <si>
    <t xml:space="preserve"> Магазин «Полянка»</t>
  </si>
  <si>
    <t>р.п.Климово, ул. Колхозная,д.23</t>
  </si>
  <si>
    <t>ООО "Варяг"</t>
  </si>
  <si>
    <t>Алексанкина Марина Николаевна</t>
  </si>
  <si>
    <t xml:space="preserve"> 8-920-606-29-22</t>
  </si>
  <si>
    <t>buhgalter-tax@yandex.ru</t>
  </si>
  <si>
    <t>08:00-21:00</t>
  </si>
  <si>
    <t>ООО "Агроторг" Магазин «Пятерочка»</t>
  </si>
  <si>
    <t>р.п.Климово, ул.Первомайская д.101А</t>
  </si>
  <si>
    <t>частная, сетевая</t>
  </si>
  <si>
    <t xml:space="preserve">ООО "Агроторг" </t>
  </si>
  <si>
    <t>8-953-270-04-36, зам.8-920-833-40-88</t>
  </si>
  <si>
    <t>Директор клайстера Денис Олегович 8-961-000-10-45</t>
  </si>
  <si>
    <t xml:space="preserve">8 (903) 115-29-13,  8-953-115-29-13,  </t>
  </si>
  <si>
    <t>р.п.Климово, ул.Полевая,д.41А</t>
  </si>
  <si>
    <t>Авагян Инесса Рачиковна</t>
  </si>
  <si>
    <t xml:space="preserve"> 8-905-103-66-30</t>
  </si>
  <si>
    <t xml:space="preserve">АО «Тандер» (торговая сеть «Магнит») магазин  ДИКСИ  </t>
  </si>
  <si>
    <t>р.п.Климово, ул.Октябрьская,д.11</t>
  </si>
  <si>
    <t>АО «Тандер»</t>
  </si>
  <si>
    <t>8-952-962-82-54</t>
  </si>
  <si>
    <t>buseva32@mail.ru</t>
  </si>
  <si>
    <t>АО "Тандер" Розничная сеть "Магнит" магазин «Магнит у дома»</t>
  </si>
  <si>
    <t>рп.Климово, ул. Космонавтов,д.35В</t>
  </si>
  <si>
    <t>Татаева Марина Викторовна</t>
  </si>
  <si>
    <t xml:space="preserve"> 8-953-298-90-01</t>
  </si>
  <si>
    <t>tataeva.marina1988@gmail.com</t>
  </si>
  <si>
    <t>08:30-21:30</t>
  </si>
  <si>
    <t xml:space="preserve">р.п.Климово, ул. Коммунистическая,1 </t>
  </si>
  <si>
    <t>Козодоева Ольга Леонидовна</t>
  </si>
  <si>
    <t xml:space="preserve"> 8-920-847-46-95</t>
  </si>
  <si>
    <t>tnsh24@mail.ru</t>
  </si>
  <si>
    <t>8-900-360-39-42</t>
  </si>
  <si>
    <t>АО "Тандер" Розничная сеть магазин «Магнит Косметик»</t>
  </si>
  <si>
    <t>р.п.Климово, ул.Октябрьская,11</t>
  </si>
  <si>
    <t>Нагорная Ирина Андреевна</t>
  </si>
  <si>
    <t>8-952-965-83-20</t>
  </si>
  <si>
    <t>Магазин 3522 "Fix Price"</t>
  </si>
  <si>
    <t>р.п.Климово, ул.Октябрьская,д.42</t>
  </si>
  <si>
    <t xml:space="preserve">ООО "Бэст Прайс" </t>
  </si>
  <si>
    <t>Семченко Ольга Николаевна</t>
  </si>
  <si>
    <t xml:space="preserve"> 8-905-101-78-63</t>
  </si>
  <si>
    <t>прод,алкоголь</t>
  </si>
  <si>
    <t>Городницкая Юлия Витальевна.</t>
  </si>
  <si>
    <t>8-952 963-49-78</t>
  </si>
  <si>
    <t>51312@krasnoe-beloe.ru</t>
  </si>
  <si>
    <t>09:00-22:05</t>
  </si>
  <si>
    <t>р.п.Климово, ул.Брянская,д.4</t>
  </si>
  <si>
    <t>Борисенко Алексей Иванович</t>
  </si>
  <si>
    <t>тел.магазина 8-920-600-67-53,администратор 8-960-564-25-24</t>
  </si>
  <si>
    <t>р.п.Климово, ул.Октябрьская, д.15</t>
  </si>
  <si>
    <t>тел.магазина 8-920-605-70-98. администратор 8-961-002-96-73</t>
  </si>
  <si>
    <t xml:space="preserve"> Магазин низких цен «Светофор»</t>
  </si>
  <si>
    <t>р.п. Климово, ул.Транспортная,д.3</t>
  </si>
  <si>
    <t>ООО «Торгсервис 71»</t>
  </si>
  <si>
    <t>Зарудко Оксана Александровна</t>
  </si>
  <si>
    <t>8--961-100-99-21</t>
  </si>
  <si>
    <t>zarud_ko@mail.ru</t>
  </si>
  <si>
    <t>Федеральная сеть розничных магазинов магазин "Доброцен"</t>
  </si>
  <si>
    <t>р.п. Климово, ул. Садовая, стр.96А</t>
  </si>
  <si>
    <t>прод/пром алкоголь</t>
  </si>
  <si>
    <t xml:space="preserve">Федеральная сеть розничных магазинов </t>
  </si>
  <si>
    <t>Коростылева Татьяна Фатхлисламовна</t>
  </si>
  <si>
    <t>8-953-290-61-38, o.plenina@dobrotsen.ru-электронка основная</t>
  </si>
  <si>
    <t>Магазин разливного пива "Хмельная миля"</t>
  </si>
  <si>
    <t>пиво, сопутствующие к пиву</t>
  </si>
  <si>
    <t xml:space="preserve">Торговая сеть «Хмельная Миля». </t>
  </si>
  <si>
    <t>8-910-297-61-56</t>
  </si>
  <si>
    <t>р.п.Климово, ул. Московская, д.4</t>
  </si>
  <si>
    <t>суши,пица</t>
  </si>
  <si>
    <t>324100922230</t>
  </si>
  <si>
    <t>Белокаменец Лидия Ивановна</t>
  </si>
  <si>
    <t>8-900-699-33-31  anyttochka@yandex.ru, 8 (953) 294-44-40-магазин</t>
  </si>
  <si>
    <t>info@sushi-pizza32.ru</t>
  </si>
  <si>
    <t>ежед 11:00-19:00</t>
  </si>
  <si>
    <t>р.п. Климово, Климово, площадь Ленина,д.4</t>
  </si>
  <si>
    <t xml:space="preserve">Ковалева Ирина Владимировна </t>
  </si>
  <si>
    <t xml:space="preserve">8-900-696-69-77  </t>
  </si>
  <si>
    <t>sushihit67@yandex.ru</t>
  </si>
  <si>
    <t>ср-сб 10:00-19:00</t>
  </si>
  <si>
    <t>Магазин «Товары для дома»</t>
  </si>
  <si>
    <t>р.п.Климово, ул. Калинина, 4 (1 этаж)</t>
  </si>
  <si>
    <t>посуда, хозтовары,мелкая быт.техника</t>
  </si>
  <si>
    <t>райпо</t>
  </si>
  <si>
    <t>ООО "Универмаг"</t>
  </si>
  <si>
    <t>Ященкова Алена Борисовна</t>
  </si>
  <si>
    <t>2-28-95</t>
  </si>
  <si>
    <t>univer32@yandex.ru</t>
  </si>
  <si>
    <t>Пн-пят 08:30-18.00; Сб,вс 08.30-15.00</t>
  </si>
  <si>
    <t>р.п.Климово, ул. Первомайская, 105</t>
  </si>
  <si>
    <t>хозтовары, строит.мат., инструменты</t>
  </si>
  <si>
    <t>Чубченко Ирина Павловна</t>
  </si>
  <si>
    <t>2-22-90</t>
  </si>
  <si>
    <t>Пн-пят09.00-18.00;Сб,вс 09.00-15.01</t>
  </si>
  <si>
    <t>Магазин "Уют"</t>
  </si>
  <si>
    <t>р.п.Климово, ул. Брянская, 1</t>
  </si>
  <si>
    <t>Ковровые изделия, текстиль</t>
  </si>
  <si>
    <t>Милитенкова Галина Викторовна</t>
  </si>
  <si>
    <t>8-960-561-16-91</t>
  </si>
  <si>
    <t>Пн-пят 09.00-16.00 Сб/вс 09.00-15.00,вых.-пн</t>
  </si>
  <si>
    <t>Магазин «Мастер-садовод»</t>
  </si>
  <si>
    <t>р.п.Климово, ул. Калинина, 6а</t>
  </si>
  <si>
    <t>хозтовары, семена, удобрения</t>
  </si>
  <si>
    <t>Астапенко Оксана Владимировна</t>
  </si>
  <si>
    <t>Вт-вс 08.00-14.00;Вых.пн.</t>
  </si>
  <si>
    <t>Магазин «Парфюмерия»</t>
  </si>
  <si>
    <t>р.п.Климово, пл. Ленина, 6 (1 этаж)</t>
  </si>
  <si>
    <t xml:space="preserve">Галантерея, парфюм, СМС, посуда, сувенир,  картины </t>
  </si>
  <si>
    <t>Феденко Татьяна Петровна</t>
  </si>
  <si>
    <t>2-18-73</t>
  </si>
  <si>
    <t>Пн-пят 8.30-18.00 Сб/вс 08.30-15.00</t>
  </si>
  <si>
    <t>Магазин «Книги»</t>
  </si>
  <si>
    <t>р.п.Климово, пл. Ленина, 6 (2 этаж)</t>
  </si>
  <si>
    <t>канцтов, книги, игрушки,текстил.галантерея,нитки</t>
  </si>
  <si>
    <t>Письменная Светлана Вячеславовна</t>
  </si>
  <si>
    <t>Пн-пят 08.30-18.00;Сб,Вс 8.30-15.00</t>
  </si>
  <si>
    <t>Магазин «Одежда»</t>
  </si>
  <si>
    <t>Швейные,чулочно-носочные изделия, трикотаж,сумки</t>
  </si>
  <si>
    <t>Серпиченко Наталья Владимировна</t>
  </si>
  <si>
    <t>Пн-пят08.30-18.00; Сб/Вс 8.30-15.00</t>
  </si>
  <si>
    <t>Магазин «Урожай»</t>
  </si>
  <si>
    <t>Обои, линолеум, клеенка, освет.приборы</t>
  </si>
  <si>
    <t>Астапенко Галина Петровна</t>
  </si>
  <si>
    <t>3-16-57</t>
  </si>
  <si>
    <t>Пн-пят 09-00-17.00; Сб,Вс 9.00-15.00</t>
  </si>
  <si>
    <t>Магазин «Текстильный мир»</t>
  </si>
  <si>
    <t>Тюле-гардинные, х/б,портьерные ткани, текстиль</t>
  </si>
  <si>
    <t>Стельмах  Надежда Петровна</t>
  </si>
  <si>
    <t>Магазин «ТехноДом»</t>
  </si>
  <si>
    <t>р.п.Климово, ул. Калинина, 4</t>
  </si>
  <si>
    <t>Бедохо Елена Юрьевна</t>
  </si>
  <si>
    <t>8-906-504-88-43</t>
  </si>
  <si>
    <t>Магазин «Для Вас»</t>
  </si>
  <si>
    <t>р.п.Климово, ул. Первомайская, 16</t>
  </si>
  <si>
    <t>Сантехника,стройматериалы</t>
  </si>
  <si>
    <t>Ковалёва Людмила Михайловна</t>
  </si>
  <si>
    <t>2-27-87</t>
  </si>
  <si>
    <t>Пн-пятн 08.30-18.00;Сб,Вс 8.30-15.01</t>
  </si>
  <si>
    <t>Магазин</t>
  </si>
  <si>
    <t>р.п.Климово, пл. Ленина,6 ( 2 этаж)</t>
  </si>
  <si>
    <t>ювелирные изделия, часы</t>
  </si>
  <si>
    <t>ООО " КАРАТ"</t>
  </si>
  <si>
    <t>Гапонова  Ольга Анатольевна</t>
  </si>
  <si>
    <t>univer32@yandexru</t>
  </si>
  <si>
    <t>8.30-18.00</t>
  </si>
  <si>
    <t>р.п. Климово, ул. Октябрьская, 197</t>
  </si>
  <si>
    <t>Хлеб, хлебобулочные</t>
  </si>
  <si>
    <t>ООО «Хлебокомбинат»</t>
  </si>
  <si>
    <t>Солоненко Валентина Григорьевна</t>
  </si>
  <si>
    <t>2-12--84</t>
  </si>
  <si>
    <t>Магазин № 1 «Продукты»</t>
  </si>
  <si>
    <t>р.п. Климово, ул. Ленина, 1</t>
  </si>
  <si>
    <t>ООО "Коопторг"</t>
  </si>
  <si>
    <t>Химченко Оксана Владимировна</t>
  </si>
  <si>
    <t>2-19-30</t>
  </si>
  <si>
    <t xml:space="preserve">р.п.Климово,ул.Первомайская,д.16 </t>
  </si>
  <si>
    <t>Апонасенко Светлана Михайловна</t>
  </si>
  <si>
    <t>2-14-42</t>
  </si>
  <si>
    <t>8.00-21.00</t>
  </si>
  <si>
    <t xml:space="preserve"> Магазин № 4 «Центральный»</t>
  </si>
  <si>
    <t>р.п. Климово, ул. Калинина,д.4</t>
  </si>
  <si>
    <t xml:space="preserve">Климовское РайПО </t>
  </si>
  <si>
    <t>Ежгурова Татьяна Николаевна</t>
  </si>
  <si>
    <t>2-16-54</t>
  </si>
  <si>
    <t>Климова Жанна Алексеевна</t>
  </si>
  <si>
    <t>2-43-91</t>
  </si>
  <si>
    <t xml:space="preserve"> Магазин № 8 «Продукты»</t>
  </si>
  <si>
    <t>р.п. Климово, ул.Садовая, д.90</t>
  </si>
  <si>
    <t>Самосват Елена Викторовна</t>
  </si>
  <si>
    <t>2--10-87</t>
  </si>
  <si>
    <t>Магазин № 9 «Продукты»</t>
  </si>
  <si>
    <t>р.п. Климово,ул. Цветная, д.1А</t>
  </si>
  <si>
    <t>Реуцкая Зинаида Сергеевна</t>
  </si>
  <si>
    <t>2-46-38</t>
  </si>
  <si>
    <t xml:space="preserve">8.00-19.00 </t>
  </si>
  <si>
    <t>Магазин № 10 «Продукты»</t>
  </si>
  <si>
    <t>р.п. Климово, ул.Октябрьская,д.141</t>
  </si>
  <si>
    <t>Влазнева Наталья Леонидовна</t>
  </si>
  <si>
    <t>2-21-45</t>
  </si>
  <si>
    <t xml:space="preserve"> Магазин № 11 ТПС</t>
  </si>
  <si>
    <t>р.п. Климово,ул. Брянская,д.58</t>
  </si>
  <si>
    <t>Боброва Мария Михайловна</t>
  </si>
  <si>
    <t>Магазин № 12 «Продукты»</t>
  </si>
  <si>
    <t>р.п. Климово, ул.Коммунистическая,д.47</t>
  </si>
  <si>
    <t>Курдюкова Елена Васильевна</t>
  </si>
  <si>
    <t>2-21-09</t>
  </si>
  <si>
    <t>8.00-19.00</t>
  </si>
  <si>
    <t>Магазин № 14 «Продукты»</t>
  </si>
  <si>
    <t>рп. Климово, ул.Ленина, д.80А</t>
  </si>
  <si>
    <t>Дайнеко Инна Андреевна</t>
  </si>
  <si>
    <t>2-46-64</t>
  </si>
  <si>
    <t xml:space="preserve"> Магазин № 40 «Продукты»</t>
  </si>
  <si>
    <t>р.п. Климово, пер.Сосновый, д.4А</t>
  </si>
  <si>
    <t>Храброва Елена  Александровна</t>
  </si>
  <si>
    <t>2-45-40</t>
  </si>
  <si>
    <t xml:space="preserve"> Магазин №2 ТПС</t>
  </si>
  <si>
    <t>Климовский район, с.Брахлов ул.Советская,д.31</t>
  </si>
  <si>
    <t>Резук Татьяна Алексеевна</t>
  </si>
  <si>
    <t>8(48347)5-55-30</t>
  </si>
  <si>
    <t>08:00-18:00, сб. 08:00-14:00</t>
  </si>
  <si>
    <t>Магазин №5  ТПС</t>
  </si>
  <si>
    <t xml:space="preserve"> Климовский район, с.Сачковичи ул.Октябрьская, 146А</t>
  </si>
  <si>
    <t xml:space="preserve">смеш </t>
  </si>
  <si>
    <t xml:space="preserve">Зимодро Надежда Павловна </t>
  </si>
  <si>
    <t>8(48347)5-56-42</t>
  </si>
  <si>
    <t>08:00-19:00 Сб,вс08:00-14:00</t>
  </si>
  <si>
    <t>Магазин № 9 ТПС</t>
  </si>
  <si>
    <t>Климовский район,с. Сушаны, ул. Октябрьская,д.24</t>
  </si>
  <si>
    <t>стационар</t>
  </si>
  <si>
    <t>Шереметова Ирина Ивановна</t>
  </si>
  <si>
    <t>9 48347 5-67-16</t>
  </si>
  <si>
    <t>c 08:00-18:00, сб,вс 08:00-15:00</t>
  </si>
  <si>
    <t>Магазин № 10 ТПС</t>
  </si>
  <si>
    <t>Климовский район,с.Новый Ропск, ул. Ленина, д.145</t>
  </si>
  <si>
    <t>Шаповалова Вера Михайловна</t>
  </si>
  <si>
    <t>8 48347 5-93-30</t>
  </si>
  <si>
    <t>c 08:00-20:00, сб,вос 08:00-15:00</t>
  </si>
  <si>
    <t>Магазин №16 "Продукты"</t>
  </si>
  <si>
    <t>Климовский район, с.Могилевцы, ул.Школьная д.6</t>
  </si>
  <si>
    <t>Старинцева Ирина Николаевна</t>
  </si>
  <si>
    <t>8(48347)5-64-18</t>
  </si>
  <si>
    <t>08:00-16:00 Сб 08:00-14:00 вых-воскр</t>
  </si>
  <si>
    <t xml:space="preserve"> Магазин №17 ТПС</t>
  </si>
  <si>
    <t>Климовский район, с. Лобановка, ул. Мира 61</t>
  </si>
  <si>
    <t>Загнет Татьяна Николаевна</t>
  </si>
  <si>
    <t>8 48347 5-55-80</t>
  </si>
  <si>
    <t>08:00-18:00 Сб,Вс 08:00-17:00</t>
  </si>
  <si>
    <t>Магазин №20 ТПС</t>
  </si>
  <si>
    <t>Климовский район, с. Истопки, ул.Октябрьская,д.33А</t>
  </si>
  <si>
    <t>Гуртовая Татьяна Михайловна</t>
  </si>
  <si>
    <t>8 48347 5-29-88</t>
  </si>
  <si>
    <t>Магазин № 21 ТПС</t>
  </si>
  <si>
    <t xml:space="preserve">Климовский район, с. Каменский Хутор, ул.Ленина,д.120 </t>
  </si>
  <si>
    <t>Ивашуро Татьяна Николаевна</t>
  </si>
  <si>
    <t>8 48347 5-16-46</t>
  </si>
  <si>
    <t>8.00-20.00 сб-воск 08.00-14.00</t>
  </si>
  <si>
    <t>Магазин № 22 ТПС</t>
  </si>
  <si>
    <t>Климовский район, с. Соловьевка, ул.Коммунистическая, д.99</t>
  </si>
  <si>
    <t>Дмитричева Елена Васильевна</t>
  </si>
  <si>
    <t>8 48347 5-65-30</t>
  </si>
  <si>
    <t>08.00-18.00 сб-вос 08.00-14.00</t>
  </si>
  <si>
    <t>Магазин № 24 ТПС</t>
  </si>
  <si>
    <t>Климовский район с.Гетманская Буда,ул.Первомайская, д.29</t>
  </si>
  <si>
    <t>Дегтярева Вера Викторовна</t>
  </si>
  <si>
    <t>8 48347 5-95-30</t>
  </si>
  <si>
    <t>08:00-17:00,Сб 09:00-14:00. Вс-вых</t>
  </si>
  <si>
    <t>Магазин № 25 ТПС</t>
  </si>
  <si>
    <t>Климовский район, д.Плавна, ул.Центральна площадь,д.2</t>
  </si>
  <si>
    <t>Маслова Светлана Алексеевна</t>
  </si>
  <si>
    <t>8 48347 5-13-90</t>
  </si>
  <si>
    <t>08:00-19:00, сб 08:00--14:00</t>
  </si>
  <si>
    <t>Климовский район, с.Курозново, ул.Набережная,д.1А</t>
  </si>
  <si>
    <t>Зарубко Надежда Николаевна</t>
  </si>
  <si>
    <t>8 48347 5-13-84</t>
  </si>
  <si>
    <t>09:00-18:00. пер 13:00-15:00, сб 09:00-14:00 Вых-вс</t>
  </si>
  <si>
    <t xml:space="preserve"> Магазин № 28 ТПС</t>
  </si>
  <si>
    <t>Климовский район, с.Пруска, ул.Центральная,д.84А</t>
  </si>
  <si>
    <t>Алиева Ирина Петровна</t>
  </si>
  <si>
    <t>8 48347 5-14-60</t>
  </si>
  <si>
    <t>09:00-17:00. пер 13:00-15:00, сб 09:00-14:00 Вых-вс</t>
  </si>
  <si>
    <t>Магазин № 28 ТПС</t>
  </si>
  <si>
    <t>Климовский район с. Кирилловка, ул. Советская,д.38А, пом.1</t>
  </si>
  <si>
    <t>Пупасова Людмила Петровна</t>
  </si>
  <si>
    <t>8 48347 5-35-90</t>
  </si>
  <si>
    <t>08.00-19.00 сб,вс08.00-15.00</t>
  </si>
  <si>
    <t>Магазин № 29 ТПС</t>
  </si>
  <si>
    <t>Климовский район с.Куршановичи, ул.Советская,д.9</t>
  </si>
  <si>
    <t>Зарезако Алла Николаевна</t>
  </si>
  <si>
    <t>8 48347 5-76-47</t>
  </si>
  <si>
    <t>08:00-17:00. обед с 13:00-15:00, сб 09:00-14:00 Вых-воск</t>
  </si>
  <si>
    <t>Магазин № 30 ТПС</t>
  </si>
  <si>
    <t>Климовский район с.Крапивна, ул.Ленинская,д.46</t>
  </si>
  <si>
    <t>Сорокин Андрей Петрович</t>
  </si>
  <si>
    <t>8 48347 5-94-30</t>
  </si>
  <si>
    <t>08:00-17:00. перерыв 13:00-15:00. Сб 09:00-14:00. Вс-вых</t>
  </si>
  <si>
    <t xml:space="preserve"> Магазин № 32 </t>
  </si>
  <si>
    <t>Климовский район, с.Хохловка ул. Кирова д.2А</t>
  </si>
  <si>
    <t>Кириченко Валентина 
Петровна</t>
  </si>
  <si>
    <t>8 48347 5-26-17</t>
  </si>
  <si>
    <t>08:00-17:00. пер 3:00-15:00. Сб 09:00-14:00. Вс-вых</t>
  </si>
  <si>
    <t>Магазин №35 ТПС</t>
  </si>
  <si>
    <t>Климовский районс.Сытая Буда, ул.Ленина,д.69</t>
  </si>
  <si>
    <t xml:space="preserve">Ицкова Наталья Алексеевна </t>
  </si>
  <si>
    <t>8(48347)5-89-36</t>
  </si>
  <si>
    <t>09:00-17:00, сб09:00-14:00Вых-вс</t>
  </si>
  <si>
    <t>Магазин № 37</t>
  </si>
  <si>
    <t>Климовский район, с.Лакомая Буда, ул.Заречная д.19В</t>
  </si>
  <si>
    <t xml:space="preserve">Капранова Светлана Николаевна </t>
  </si>
  <si>
    <t>8(48347)5-23-30</t>
  </si>
  <si>
    <t>09.00 -18.00ч. Сб,вс 09.00-13.00</t>
  </si>
  <si>
    <t>Магазин № 38 ТПС</t>
  </si>
  <si>
    <t xml:space="preserve"> Климовский район, с. Старые Юрковичи, ул.Набережная, д. 11</t>
  </si>
  <si>
    <t>Грушевская Ирина Николаевна</t>
  </si>
  <si>
    <t>8 48347 5-73-44</t>
  </si>
  <si>
    <t>08:00-18:00; сб,вс 08:00-15:00</t>
  </si>
  <si>
    <t xml:space="preserve"> Магазин № 39 ТПС</t>
  </si>
  <si>
    <t>Климовский район, с.Новые Юрковичи, ул.Советская, д.84</t>
  </si>
  <si>
    <t>Сулайманова Зинаида Федоровна</t>
  </si>
  <si>
    <t>8 48347 5-79-25</t>
  </si>
  <si>
    <t>08:00-19:00; сб,вс 08:00-15:00</t>
  </si>
  <si>
    <t xml:space="preserve"> Магазин № 56 ТПС</t>
  </si>
  <si>
    <t>Климовский район, д. Ивановка, ул. Заречная, д.33</t>
  </si>
  <si>
    <t>Радченко Марина Николаевна</t>
  </si>
  <si>
    <t>Пн,Ср,Пт 08:00-11:00
Вт,Чт,Сб 09:00-12:00</t>
  </si>
  <si>
    <t>Магазин № 57 ТПС</t>
  </si>
  <si>
    <t>Климовский район с.Чолхов, ул.Полевая,д.11</t>
  </si>
  <si>
    <t>Коряко Ольга Ивановна</t>
  </si>
  <si>
    <t>8 48347 5-53-71</t>
  </si>
  <si>
    <t>09:00-17:00, Сб 08:00-13:00.Вс-вых</t>
  </si>
  <si>
    <t>Магазин № 59 ТПС</t>
  </si>
  <si>
    <t>Климовский район с.Фоевичи,ул.Комсомольская,7</t>
  </si>
  <si>
    <t>Голованова Наталья Николаевна</t>
  </si>
  <si>
    <t>8 48347 5-74-33</t>
  </si>
  <si>
    <t>08:00-15:00. перерыв 12:00-14:00. Сб 08:00-13:00. Вс-вых</t>
  </si>
  <si>
    <t>Климовский район, с.Брахлов ул.1 Мая д.6</t>
  </si>
  <si>
    <t>ИП Арутюнян Карапет Самвелович</t>
  </si>
  <si>
    <t>Арутюнян Карапет Самвелович</t>
  </si>
  <si>
    <t>8-950-699-65-76</t>
  </si>
  <si>
    <t>karo_arutyunyan@list.ru</t>
  </si>
  <si>
    <t>08:00-18:00</t>
  </si>
  <si>
    <t>Магазин "ООО Вираж"</t>
  </si>
  <si>
    <t>Климовский район, с.Истопки, ул Октябрьская 23</t>
  </si>
  <si>
    <t>Томилина Галина Александровна</t>
  </si>
  <si>
    <t>8-961-001-32-94</t>
  </si>
  <si>
    <t>Магазин п.Лужи</t>
  </si>
  <si>
    <t>Климовский район, п. Лужи 1</t>
  </si>
  <si>
    <t xml:space="preserve"> Карнаух Ольга Александровна</t>
  </si>
  <si>
    <t>8-950-697-73-89</t>
  </si>
  <si>
    <t>Магазин "Торпедо"</t>
  </si>
  <si>
    <t>Климовский район, с.Чернооково,ул. Садовая 7</t>
  </si>
  <si>
    <t>Карнаух Ольга Александровна</t>
  </si>
  <si>
    <t>Магазин "Росинка"</t>
  </si>
  <si>
    <t>Климовский район, с. Каменский Хутор, ул. Ленина, д.103</t>
  </si>
  <si>
    <t>ООО "Империал"</t>
  </si>
  <si>
    <t>Пашков Владимир Николаевич</t>
  </si>
  <si>
    <t>8 48347 5-16-68</t>
  </si>
  <si>
    <t>08:30-20:00</t>
  </si>
  <si>
    <t>Магазин "Муравей"</t>
  </si>
  <si>
    <t>Климовский район, с. Каменский Хутор, ул. Советская, д.3А</t>
  </si>
  <si>
    <t>Климовский район, с. Соловьёвка, ул. Коммунистическая, 100</t>
  </si>
  <si>
    <t>8 48347 5-65-18</t>
  </si>
  <si>
    <t>Магазин "Ромашка"</t>
  </si>
  <si>
    <t>Климовский район с. Кирилловка, ул. Советская, д.38</t>
  </si>
  <si>
    <t>Магазин "Изабелла"</t>
  </si>
  <si>
    <t>Климовский район, п.Вишневый, пер.Механизаторов,4А</t>
  </si>
  <si>
    <t>Магазин "Перекрёсток"</t>
  </si>
  <si>
    <t>Климовский район, с.Митьковка, ул.Школьная, д.2А</t>
  </si>
  <si>
    <t>ООО "Респект"</t>
  </si>
  <si>
    <t>Усиков Александр Сергеевич</t>
  </si>
  <si>
    <t>8 48347 5-83-80</t>
  </si>
  <si>
    <t>super.usikov@mail.ru</t>
  </si>
  <si>
    <t>с 09:00-18:00</t>
  </si>
  <si>
    <t>Магазин "Забота"</t>
  </si>
  <si>
    <t>Климовский район, с.Новый Ропск, ул. Ленина, 142</t>
  </si>
  <si>
    <t>ИП Телешко Константин Николаевич</t>
  </si>
  <si>
    <t>321600974103</t>
  </si>
  <si>
    <t>Телешко Константин Николаевич</t>
  </si>
  <si>
    <t>8-920-837-67-45</t>
  </si>
  <si>
    <t>teleshkok32@mail.ru</t>
  </si>
  <si>
    <t>с 08:00-20:00</t>
  </si>
  <si>
    <t>Магазин "Фея"</t>
  </si>
  <si>
    <t>Климовский район, с.Новые Юрковичи, ул. Молодежная, 1</t>
  </si>
  <si>
    <t>ИП Ярославкин Сергей Николаевич</t>
  </si>
  <si>
    <t>Ярославкин Сергей Николаевич</t>
  </si>
  <si>
    <t>8-962-139-77-94</t>
  </si>
  <si>
    <t>Wowkamail88@mail.ru</t>
  </si>
  <si>
    <t>Магазин  "Семья"</t>
  </si>
  <si>
    <t>Климовский район, д.Плавна, ул.Центральная площадь,1</t>
  </si>
  <si>
    <t xml:space="preserve">ООО "Респект" </t>
  </si>
  <si>
    <t>Усиков Сергей Анатольевич</t>
  </si>
  <si>
    <t>8-905-101-52-17</t>
  </si>
  <si>
    <t>Магазин " Фея"</t>
  </si>
  <si>
    <t>Климовский район, д.Плавна, ул.Центральная площадь,10</t>
  </si>
  <si>
    <t>ИП Зарезако Наталья Михайловна</t>
  </si>
  <si>
    <t>Зарезако Наталья Михайловна</t>
  </si>
  <si>
    <t>8-953-293-92-08</t>
  </si>
  <si>
    <t>n.zarezako@yandex.ru</t>
  </si>
  <si>
    <t xml:space="preserve"> Магазин "Росинка"</t>
  </si>
  <si>
    <t>Климовский район Сачковичи пер.Октябрьский 3А</t>
  </si>
  <si>
    <t>8(48347)5-59-64</t>
  </si>
  <si>
    <t>berezatorg@mail.ru</t>
  </si>
  <si>
    <t>Климовский район,с.Могилевцы ул.Мира21а</t>
  </si>
  <si>
    <t>8 (900) 3594950</t>
  </si>
  <si>
    <t>Климовский район, с.Сытая Буда, ул.Ленина,58</t>
  </si>
  <si>
    <t>ИП Титкова Светлана Фагимовна</t>
  </si>
  <si>
    <t>/026610629234</t>
  </si>
  <si>
    <t>Титкова Светлана Фагимовна</t>
  </si>
  <si>
    <t>8-991-232-32-55</t>
  </si>
  <si>
    <t>Магазин " Продукты"</t>
  </si>
  <si>
    <t>Климовский район с.Сытая Буда, ул.Ленина,46</t>
  </si>
  <si>
    <t>324100169841</t>
  </si>
  <si>
    <t>8-920-602-81-34</t>
  </si>
  <si>
    <t>Магазин" Продукты"</t>
  </si>
  <si>
    <t>Климовский район с.Рубежное, ул.Мира, д.19\1</t>
  </si>
  <si>
    <t>8(48347)5-84-22</t>
  </si>
  <si>
    <t>Климовский район с.Рубежное, ул. Октябрьская, 72</t>
  </si>
  <si>
    <t>ИП Наджафов Ибрагим Сафар оглы</t>
  </si>
  <si>
    <t>321601359936</t>
  </si>
  <si>
    <t>Наджафов Ибрагим Сафар оглы</t>
  </si>
  <si>
    <t>8-961-100-58-23</t>
  </si>
  <si>
    <t>Магазин «Продукты»</t>
  </si>
  <si>
    <t>Климовский район, с.Хоромное, ул. Октябрьская, 149</t>
  </si>
  <si>
    <t>ИП Усиков Сергей Анатольевич</t>
  </si>
  <si>
    <t>5-34-45; 7-905-101-52-17</t>
  </si>
  <si>
    <t>Магазин «У каштана»</t>
  </si>
  <si>
    <t>Климовский район, с.Хоромное, ул. Октябрьская, д.164А</t>
  </si>
  <si>
    <t xml:space="preserve">ИП Попелышко Ирина Николаевна, </t>
  </si>
  <si>
    <t xml:space="preserve">Попелышко Ирина Николаевна, </t>
  </si>
  <si>
    <t>8 48347 5-39-49; 7-906-695-41-86</t>
  </si>
  <si>
    <t>Климовский район,с.Чолхов,ул.Полевая,д. 7</t>
  </si>
  <si>
    <t>8 483475-53-49</t>
  </si>
  <si>
    <t xml:space="preserve"> Магазин "Продукты"</t>
  </si>
  <si>
    <t>Климовский район, с.Гетманская Буда, ул.Первомайская,д.82</t>
  </si>
  <si>
    <t>Минимаркет</t>
  </si>
  <si>
    <t>Климовский район,с.Чуровичи, ул. Школьная, 7</t>
  </si>
  <si>
    <t>ИП Асадченко Владимир Михайлович</t>
  </si>
  <si>
    <t>Асадченко Владимир Михайлович</t>
  </si>
  <si>
    <t>8-900-691-25-71</t>
  </si>
  <si>
    <t>vladimirasadcenko@gmail.com</t>
  </si>
  <si>
    <t>08:30-19:00</t>
  </si>
  <si>
    <t>Магазин ООО «Уголок»</t>
  </si>
  <si>
    <t>Климовский район,с. Чуровичи, ул. Ленинская, 144</t>
  </si>
  <si>
    <t>ИП Коляко Александра Григорьевна</t>
  </si>
  <si>
    <t>Коляко Александра Григорьевна</t>
  </si>
  <si>
    <t>8 48347 5-37-47</t>
  </si>
  <si>
    <t>ugolok32@yandex.ru</t>
  </si>
  <si>
    <t>Магазин «Лилия»</t>
  </si>
  <si>
    <t>Климовский район,с. Чуровичи, ул.Школьная, 41</t>
  </si>
  <si>
    <t>8-950-690-52-36</t>
  </si>
  <si>
    <t>Магазин-склад</t>
  </si>
  <si>
    <t>Климовский район,с. Чуровичи, ул. Школьная, 2Г</t>
  </si>
  <si>
    <t>ИП Литвинов Виктор Петрович</t>
  </si>
  <si>
    <t>Литвинов Виктор Петрович</t>
  </si>
  <si>
    <t>8-905-100-03-70</t>
  </si>
  <si>
    <t>Магазин «Забота»</t>
  </si>
  <si>
    <t>Климовский район,с.Чуровичи, ул. Школьная,д.37В</t>
  </si>
  <si>
    <t>8 48347 5-31-35</t>
  </si>
  <si>
    <t>Магазин «Одежда для всей семьи»</t>
  </si>
  <si>
    <t>Климовский район,с. Чуровичи ,ул.Школьная, д.37А</t>
  </si>
  <si>
    <t>одежда,обувь</t>
  </si>
  <si>
    <t>Ип  Головачева Наталья Терентьевна</t>
  </si>
  <si>
    <t>Головачева Наталья Терентьевна</t>
  </si>
  <si>
    <t>8-960-552-46-98</t>
  </si>
  <si>
    <t>08:30-17:00</t>
  </si>
  <si>
    <t>Магазин "Запчасти"</t>
  </si>
  <si>
    <t>Климовский район,с. Чуровичи, ул. Школьная,21</t>
  </si>
  <si>
    <t>ИП Шаропат Татьяна Юрьевна</t>
  </si>
  <si>
    <t>Шаропат Татьяна Юрьевна</t>
  </si>
  <si>
    <t>8--962-141-62-88</t>
  </si>
  <si>
    <t>8-953-287-65-03- магаз</t>
  </si>
  <si>
    <t>п</t>
  </si>
  <si>
    <t>орехи,конфеты,казаны,фрукты,овощи,казаны</t>
  </si>
  <si>
    <t>по открытым предприятиям отразить в текстовом материале, сколько всего  открыто предприятий общественного питания,  на сколько мест;</t>
  </si>
  <si>
    <t>Ветеринарный кабинет "Друг"</t>
  </si>
  <si>
    <t>Индивидуальный предприниматель Чубко Владислав Валерьевич. Ветеринарный кабинет "Друг"</t>
  </si>
  <si>
    <r>
      <t xml:space="preserve">ПЕРЕЧЕНЬ открывшихся и закрывшихся предприятий бытового обслуживания  за 2024 год 
</t>
    </r>
    <r>
      <rPr>
        <sz val="12"/>
        <color theme="1"/>
        <rFont val="Arial"/>
        <family val="2"/>
        <charset val="204"/>
      </rPr>
      <t>Климовский муниципальный район</t>
    </r>
  </si>
  <si>
    <t>закрыто</t>
  </si>
  <si>
    <t>Мельниченко Татьяна Викторовна. Парикмахерская "Соблазн "</t>
  </si>
  <si>
    <t>Мельникова Ольга Ивановна</t>
  </si>
  <si>
    <t xml:space="preserve">Мисник Александр Николаевич </t>
  </si>
  <si>
    <t>Пилорама</t>
  </si>
  <si>
    <t>Алексеенко Валентина Сергеевна</t>
  </si>
  <si>
    <t>Пугачева Светлана Владимировна</t>
  </si>
  <si>
    <t>шугаринг</t>
  </si>
  <si>
    <t>Склад автошин и дисков "ШИНОавтоСЕРВИС"</t>
  </si>
  <si>
    <t>8 483 473-19-45. +7-930 730-20-00</t>
  </si>
  <si>
    <r>
      <t xml:space="preserve"> Дислокация предприятий бытового обслуживания  по состоянию на 01.01.2025г. по  Климовскому </t>
    </r>
    <r>
      <rPr>
        <b/>
        <sz val="11"/>
        <rFont val="Arial"/>
        <family val="2"/>
        <charset val="204"/>
      </rPr>
      <t>муниципальному району</t>
    </r>
  </si>
  <si>
    <t>ОКВЭД
(указывать только для предприятий оказывающих ритуальные услуги)</t>
  </si>
  <si>
    <t>8 48347 2-43-69,  8-910-237-05-69</t>
  </si>
  <si>
    <t>848347 3-13-19</t>
  </si>
  <si>
    <t xml:space="preserve">       *  по открытым предприятиям  отразить в текстовом материале сколько открыто предприятий бытового обслуживания по программе самозанятости за счет выделенных безвозмездных субсидий. 
       ** по закрытым предприятиям указать по какой причине перестало функционировать предприятие.
</t>
  </si>
  <si>
    <r>
      <t>2. Предприятия, обслуживающие определенный контингент</t>
    </r>
    <r>
      <rPr>
        <sz val="11"/>
        <color theme="1"/>
        <rFont val="Arial"/>
        <family val="2"/>
        <charset val="204"/>
      </rPr>
      <t xml:space="preserve">: </t>
    </r>
  </si>
  <si>
    <r>
      <t>3.</t>
    </r>
    <r>
      <rPr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Предприятия при образовательных учебных заведениях:</t>
    </r>
  </si>
  <si>
    <r>
      <t>4.</t>
    </r>
    <r>
      <rPr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 xml:space="preserve">Предприятия, организующие производство продукции общественного питания </t>
    </r>
    <r>
      <rPr>
        <sz val="11"/>
        <color theme="1"/>
        <rFont val="Arial"/>
        <family val="2"/>
        <charset val="204"/>
      </rPr>
      <t>(заготовочные фабрики, цеха по производству полуфабрикатов, кулинарных и кондитерских изделий)</t>
    </r>
  </si>
  <si>
    <t xml:space="preserve"> Дислокация  предприятий торговли, расположенных на  автотрассах федерального и областного значения по состоянию на 01.01.2025г. по Климовскому муниципальному району</t>
  </si>
  <si>
    <t xml:space="preserve"> Количество предприятий общественного питания по состоянию на 01.01.2025 г. по по Климовскому муниципальному району</t>
  </si>
  <si>
    <t xml:space="preserve"> Форма собственности предприятий общественного питания на 01.01.2025 г. по по Климовскому муниципальному району</t>
  </si>
  <si>
    <t>Количество хозяйствующих субъектов</t>
  </si>
  <si>
    <t>Магазин Автотехцентр Oil Service</t>
  </si>
  <si>
    <t>Брянская область, рп.Климово, ул. Октябрьская, д.130. Ритуальные услуги ИП Кузоро Владимир Иванович,тел.8 (48 347) 2-43-69, 8-910-237-05-69</t>
  </si>
  <si>
    <t>Брянская область,рп.Климово, ул. Первомайская,д.107. Ритуальные услуги «Есения» ИП Маркина Валентина Арсеновна тел 8 (48 347) 3-19-93, 8-953-286-06-07, 8-905-174-26-09</t>
  </si>
  <si>
    <t>Брянская область,Климовский район, с. Чуровичи ул. Школьная, д.48. Ритуальные услуги ИП Пивовар Владимир Васильевич. Тел 8-960-562-90-97,8 (48 347) 5-37-38</t>
  </si>
  <si>
    <t>Количество объектов (предприятий)</t>
  </si>
  <si>
    <t>8 48(347) 2-13-38</t>
  </si>
  <si>
    <t>Отдел экономического развития и потребительского рынка</t>
  </si>
  <si>
    <t>Жадько Елена Ильинична, 848(347)3-17-79</t>
  </si>
  <si>
    <t xml:space="preserve"> СПИСОК специалистов по вопросам торговли на 01.01.2025 г. по Климовскому муниципальному району</t>
  </si>
  <si>
    <t>Рожков Александр Николаевич, 848(347)2-13-37</t>
  </si>
  <si>
    <t>Тараканова Ольга Евгеньевна, 8 (48347) 2-22-55</t>
  </si>
  <si>
    <r>
      <t xml:space="preserve">Количество </t>
    </r>
    <r>
      <rPr>
        <b/>
        <sz val="9"/>
        <rFont val="Arial"/>
        <family val="2"/>
        <charset val="204"/>
      </rPr>
      <t xml:space="preserve">стационарных </t>
    </r>
    <r>
      <rPr>
        <b/>
        <sz val="9"/>
        <color theme="1"/>
        <rFont val="Arial"/>
        <family val="2"/>
        <charset val="204"/>
      </rPr>
      <t>предприятий торговли (в том числе объектв почтовой связи, являющиеся стационарными торговыми объектами), в ассортименте которых в том числе представлено не менее 120  периодических печатных изданий</t>
    </r>
  </si>
  <si>
    <t xml:space="preserve"> Количество нестационарных торговых объектов (киосков, павильонов) на 01.01.2025 г. по Климовскому муниципальному району</t>
  </si>
  <si>
    <t>33 (3-магазина, 30-почтовыхотделений)</t>
  </si>
  <si>
    <t xml:space="preserve">примечание. </t>
  </si>
  <si>
    <t>столбец 2 указано общее количество стационарных и нестационарных торговых объектов</t>
  </si>
  <si>
    <t>Оперативные данные по торговой сети по формам собственности по состоянию на 01.01.2025 года Климовский муниципальный район</t>
  </si>
  <si>
    <t>федеральная, сетевая</t>
  </si>
  <si>
    <t>федер.сетевая</t>
  </si>
  <si>
    <t>частная,сетевая</t>
  </si>
  <si>
    <t>Непродовольственные (ст.02)</t>
  </si>
  <si>
    <t>р.п. Климово, ул.Коммунистическая, 44Б</t>
  </si>
  <si>
    <t>Магазин японской кухни «Суши Пицца»</t>
  </si>
  <si>
    <t>ИП Белокаменец Лидия Ивановна</t>
  </si>
  <si>
    <t>Магазин японской кухни «Суши Хит»</t>
  </si>
  <si>
    <t xml:space="preserve">ИП Ковалева Ирина Владимировна </t>
  </si>
  <si>
    <r>
      <rPr>
        <b/>
        <sz val="10.5"/>
        <rFont val="Times New Roman"/>
        <family val="1"/>
        <charset val="204"/>
      </rPr>
      <t>Итого</t>
    </r>
    <r>
      <rPr>
        <sz val="10.5"/>
        <rFont val="Times New Roman"/>
        <family val="1"/>
        <charset val="204"/>
      </rPr>
      <t xml:space="preserve"> магазинов и торговых павильонов (ст.04= 01+02+03)</t>
    </r>
  </si>
  <si>
    <t xml:space="preserve">Наименование </t>
  </si>
  <si>
    <r>
      <t xml:space="preserve"> Дислокация фирменной сети от предприятий, перерабатывающей промышленности области по состоянию на 01.01.2025 г. 
по Климовскому муниципальному району
</t>
    </r>
    <r>
      <rPr>
        <b/>
        <sz val="11"/>
        <color theme="1"/>
        <rFont val="Arial"/>
        <family val="2"/>
        <charset val="204"/>
      </rPr>
      <t>(наименование муниципального района (округа) и городского округа)</t>
    </r>
  </si>
  <si>
    <t>федеральные 0. магниты и ооо в частные всего включить</t>
  </si>
  <si>
    <t>3virina@gmail.com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</si>
</sst>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sz val="11"/>
      <color theme="1"/>
      <name val="Liberation Sans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5" tint="-0.24997711111789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8"/>
      <name val="Arial"/>
      <family val="2"/>
      <charset val="204"/>
    </font>
    <font>
      <sz val="7.5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6.5"/>
      <name val="Arial"/>
      <family val="2"/>
      <charset val="204"/>
    </font>
    <font>
      <sz val="6"/>
      <name val="Arial"/>
      <family val="2"/>
      <charset val="204"/>
    </font>
    <font>
      <sz val="5"/>
      <name val="Arial"/>
      <family val="2"/>
      <charset val="204"/>
    </font>
    <font>
      <u/>
      <sz val="7"/>
      <name val="Arial"/>
      <family val="2"/>
      <charset val="204"/>
    </font>
    <font>
      <sz val="5.5"/>
      <name val="Arial"/>
      <family val="2"/>
      <charset val="204"/>
    </font>
    <font>
      <u/>
      <sz val="6.5"/>
      <name val="Arial"/>
      <family val="2"/>
      <charset val="204"/>
    </font>
    <font>
      <b/>
      <sz val="12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9"/>
      <color theme="9" tint="-0.249977111117893"/>
      <name val="Arial"/>
      <family val="2"/>
      <charset val="204"/>
    </font>
    <font>
      <sz val="10"/>
      <color theme="5" tint="-0.249977111117893"/>
      <name val="Arial"/>
      <family val="2"/>
      <charset val="204"/>
    </font>
    <font>
      <sz val="8"/>
      <color theme="5" tint="-0.249977111117893"/>
      <name val="Arial"/>
      <family val="2"/>
      <charset val="204"/>
    </font>
    <font>
      <sz val="10"/>
      <name val="Calibri"/>
      <family val="2"/>
      <charset val="204"/>
      <scheme val="minor"/>
    </font>
    <font>
      <sz val="6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9.5"/>
      <name val="Arial"/>
      <family val="2"/>
      <charset val="204"/>
    </font>
    <font>
      <sz val="9.5"/>
      <color theme="1"/>
      <name val="Arial"/>
      <family val="2"/>
      <charset val="204"/>
    </font>
    <font>
      <b/>
      <sz val="10.5"/>
      <color rgb="FFC000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6F8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21" fillId="0" borderId="0"/>
    <xf numFmtId="0" fontId="22" fillId="5" borderId="0"/>
    <xf numFmtId="0" fontId="22" fillId="6" borderId="0"/>
    <xf numFmtId="0" fontId="21" fillId="7" borderId="0"/>
    <xf numFmtId="0" fontId="23" fillId="8" borderId="0"/>
    <xf numFmtId="0" fontId="24" fillId="9" borderId="0"/>
    <xf numFmtId="0" fontId="25" fillId="0" borderId="0"/>
    <xf numFmtId="0" fontId="26" fillId="1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11" borderId="0"/>
    <xf numFmtId="0" fontId="32" fillId="11" borderId="15"/>
    <xf numFmtId="0" fontId="33" fillId="0" borderId="0"/>
    <xf numFmtId="0" fontId="33" fillId="0" borderId="0"/>
    <xf numFmtId="0" fontId="2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9" fillId="0" borderId="0"/>
    <xf numFmtId="0" fontId="85" fillId="0" borderId="0" applyNumberFormat="0" applyFill="0" applyBorder="0" applyAlignment="0" applyProtection="0"/>
  </cellStyleXfs>
  <cellXfs count="670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5" xfId="0" applyFont="1" applyFill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0" fillId="3" borderId="1" xfId="0" applyFill="1" applyBorder="1"/>
    <xf numFmtId="0" fontId="2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wrapText="1"/>
    </xf>
    <xf numFmtId="0" fontId="3" fillId="3" borderId="13" xfId="0" applyFont="1" applyFill="1" applyBorder="1"/>
    <xf numFmtId="0" fontId="3" fillId="3" borderId="0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3" fillId="3" borderId="11" xfId="0" applyFont="1" applyFill="1" applyBorder="1"/>
    <xf numFmtId="0" fontId="2" fillId="3" borderId="2" xfId="0" applyFont="1" applyFill="1" applyBorder="1"/>
    <xf numFmtId="0" fontId="1" fillId="0" borderId="0" xfId="0" applyFont="1" applyBorder="1" applyAlignment="1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2" fillId="3" borderId="5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5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/>
    </xf>
    <xf numFmtId="0" fontId="3" fillId="4" borderId="0" xfId="0" applyFont="1" applyFill="1" applyBorder="1"/>
    <xf numFmtId="0" fontId="4" fillId="0" borderId="7" xfId="0" applyFont="1" applyBorder="1" applyAlignment="1"/>
    <xf numFmtId="0" fontId="3" fillId="0" borderId="7" xfId="0" applyFont="1" applyBorder="1" applyAlignment="1">
      <alignment wrapText="1"/>
    </xf>
    <xf numFmtId="0" fontId="4" fillId="0" borderId="0" xfId="0" applyFont="1" applyAlignment="1"/>
    <xf numFmtId="0" fontId="4" fillId="0" borderId="1" xfId="0" applyFont="1" applyBorder="1" applyAlignment="1"/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40" fillId="0" borderId="0" xfId="0" applyFont="1" applyAlignment="1">
      <alignment horizontal="left" vertical="center"/>
    </xf>
    <xf numFmtId="0" fontId="42" fillId="0" borderId="0" xfId="0" applyFont="1"/>
    <xf numFmtId="0" fontId="45" fillId="3" borderId="1" xfId="0" applyFont="1" applyFill="1" applyBorder="1" applyAlignment="1">
      <alignment horizontal="center"/>
    </xf>
    <xf numFmtId="49" fontId="45" fillId="3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49" fontId="42" fillId="0" borderId="0" xfId="0" applyNumberFormat="1" applyFont="1"/>
    <xf numFmtId="16" fontId="47" fillId="0" borderId="1" xfId="0" applyNumberFormat="1" applyFont="1" applyBorder="1" applyAlignment="1">
      <alignment horizontal="center" wrapText="1"/>
    </xf>
    <xf numFmtId="0" fontId="48" fillId="0" borderId="0" xfId="0" applyFont="1" applyAlignment="1">
      <alignment vertical="top"/>
    </xf>
    <xf numFmtId="0" fontId="49" fillId="0" borderId="0" xfId="0" applyFont="1"/>
    <xf numFmtId="0" fontId="48" fillId="0" borderId="0" xfId="0" applyFont="1" applyAlignment="1">
      <alignment wrapText="1"/>
    </xf>
    <xf numFmtId="0" fontId="48" fillId="0" borderId="0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49" fontId="49" fillId="0" borderId="0" xfId="0" applyNumberFormat="1" applyFont="1"/>
    <xf numFmtId="0" fontId="50" fillId="0" borderId="0" xfId="0" applyFont="1"/>
    <xf numFmtId="0" fontId="51" fillId="0" borderId="0" xfId="0" applyFont="1"/>
    <xf numFmtId="0" fontId="45" fillId="3" borderId="1" xfId="0" applyFont="1" applyFill="1" applyBorder="1" applyAlignment="1">
      <alignment horizontal="center" vertical="top" wrapText="1"/>
    </xf>
    <xf numFmtId="49" fontId="45" fillId="3" borderId="1" xfId="0" applyNumberFormat="1" applyFont="1" applyFill="1" applyBorder="1" applyAlignment="1">
      <alignment horizontal="center" vertical="top" wrapText="1"/>
    </xf>
    <xf numFmtId="0" fontId="44" fillId="0" borderId="1" xfId="0" applyFont="1" applyBorder="1" applyAlignment="1">
      <alignment horizontal="center"/>
    </xf>
    <xf numFmtId="0" fontId="44" fillId="0" borderId="1" xfId="0" applyFont="1" applyBorder="1" applyAlignment="1">
      <alignment wrapText="1"/>
    </xf>
    <xf numFmtId="2" fontId="44" fillId="0" borderId="1" xfId="0" applyNumberFormat="1" applyFont="1" applyBorder="1" applyAlignment="1">
      <alignment horizontal="center" wrapText="1"/>
    </xf>
    <xf numFmtId="49" fontId="44" fillId="0" borderId="1" xfId="0" applyNumberFormat="1" applyFont="1" applyBorder="1" applyAlignment="1">
      <alignment horizontal="center"/>
    </xf>
    <xf numFmtId="49" fontId="50" fillId="0" borderId="0" xfId="0" applyNumberFormat="1" applyFont="1"/>
    <xf numFmtId="0" fontId="44" fillId="0" borderId="1" xfId="0" applyNumberFormat="1" applyFont="1" applyBorder="1" applyAlignment="1">
      <alignment horizontal="center"/>
    </xf>
    <xf numFmtId="16" fontId="44" fillId="0" borderId="1" xfId="0" applyNumberFormat="1" applyFont="1" applyBorder="1" applyAlignment="1">
      <alignment horizontal="center"/>
    </xf>
    <xf numFmtId="0" fontId="44" fillId="0" borderId="1" xfId="0" applyNumberFormat="1" applyFont="1" applyBorder="1" applyAlignment="1">
      <alignment horizontal="center" wrapText="1"/>
    </xf>
    <xf numFmtId="0" fontId="44" fillId="0" borderId="1" xfId="0" applyFont="1" applyBorder="1" applyAlignment="1">
      <alignment horizontal="left" wrapText="1"/>
    </xf>
    <xf numFmtId="0" fontId="48" fillId="3" borderId="1" xfId="0" applyFont="1" applyFill="1" applyBorder="1" applyAlignment="1">
      <alignment vertical="top" wrapText="1"/>
    </xf>
    <xf numFmtId="49" fontId="48" fillId="3" borderId="1" xfId="0" applyNumberFormat="1" applyFont="1" applyFill="1" applyBorder="1" applyAlignment="1">
      <alignment vertical="top" wrapText="1"/>
    </xf>
    <xf numFmtId="0" fontId="49" fillId="0" borderId="1" xfId="0" applyFont="1" applyBorder="1" applyAlignment="1">
      <alignment wrapText="1"/>
    </xf>
    <xf numFmtId="0" fontId="49" fillId="0" borderId="1" xfId="0" applyFont="1" applyBorder="1" applyAlignment="1">
      <alignment horizontal="center" wrapText="1"/>
    </xf>
    <xf numFmtId="49" fontId="49" fillId="0" borderId="1" xfId="0" applyNumberFormat="1" applyFont="1" applyBorder="1" applyAlignment="1">
      <alignment horizontal="center" wrapText="1"/>
    </xf>
    <xf numFmtId="1" fontId="50" fillId="0" borderId="1" xfId="0" applyNumberFormat="1" applyFont="1" applyBorder="1" applyAlignment="1">
      <alignment wrapText="1"/>
    </xf>
    <xf numFmtId="0" fontId="42" fillId="0" borderId="1" xfId="0" applyFont="1" applyBorder="1"/>
    <xf numFmtId="0" fontId="42" fillId="0" borderId="1" xfId="0" applyFont="1" applyBorder="1" applyAlignment="1">
      <alignment wrapText="1"/>
    </xf>
    <xf numFmtId="0" fontId="42" fillId="0" borderId="2" xfId="0" applyFont="1" applyBorder="1" applyAlignment="1">
      <alignment wrapText="1"/>
    </xf>
    <xf numFmtId="14" fontId="42" fillId="0" borderId="3" xfId="0" applyNumberFormat="1" applyFont="1" applyBorder="1"/>
    <xf numFmtId="0" fontId="53" fillId="0" borderId="0" xfId="0" applyFont="1"/>
    <xf numFmtId="0" fontId="52" fillId="3" borderId="5" xfId="0" applyFont="1" applyFill="1" applyBorder="1" applyAlignment="1">
      <alignment horizontal="center"/>
    </xf>
    <xf numFmtId="0" fontId="48" fillId="3" borderId="1" xfId="0" applyFont="1" applyFill="1" applyBorder="1" applyAlignment="1">
      <alignment horizontal="center" vertical="top" wrapText="1"/>
    </xf>
    <xf numFmtId="0" fontId="40" fillId="0" borderId="0" xfId="0" applyFont="1"/>
    <xf numFmtId="0" fontId="46" fillId="0" borderId="1" xfId="0" applyFont="1" applyBorder="1" applyAlignment="1"/>
    <xf numFmtId="0" fontId="46" fillId="0" borderId="1" xfId="0" applyFont="1" applyFill="1" applyBorder="1" applyAlignment="1">
      <alignment horizontal="left" wrapText="1"/>
    </xf>
    <xf numFmtId="0" fontId="46" fillId="0" borderId="1" xfId="0" applyFont="1" applyFill="1" applyBorder="1" applyAlignment="1">
      <alignment horizontal="center" wrapText="1"/>
    </xf>
    <xf numFmtId="0" fontId="46" fillId="0" borderId="1" xfId="0" applyFont="1" applyFill="1" applyBorder="1" applyAlignment="1">
      <alignment wrapText="1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top" wrapText="1"/>
    </xf>
    <xf numFmtId="0" fontId="57" fillId="0" borderId="0" xfId="0" applyFont="1"/>
    <xf numFmtId="0" fontId="55" fillId="0" borderId="0" xfId="0" applyNumberFormat="1" applyFont="1"/>
    <xf numFmtId="49" fontId="55" fillId="0" borderId="0" xfId="0" applyNumberFormat="1" applyFont="1"/>
    <xf numFmtId="0" fontId="46" fillId="0" borderId="0" xfId="0" applyFont="1"/>
    <xf numFmtId="49" fontId="58" fillId="3" borderId="1" xfId="0" applyNumberFormat="1" applyFont="1" applyFill="1" applyBorder="1" applyAlignment="1">
      <alignment horizontal="center" vertical="top" wrapText="1"/>
    </xf>
    <xf numFmtId="0" fontId="58" fillId="3" borderId="1" xfId="0" applyFont="1" applyFill="1" applyBorder="1" applyAlignment="1">
      <alignment horizontal="center" vertical="top" wrapText="1"/>
    </xf>
    <xf numFmtId="0" fontId="58" fillId="3" borderId="1" xfId="0" applyFont="1" applyFill="1" applyBorder="1" applyAlignment="1">
      <alignment horizontal="center" vertical="top"/>
    </xf>
    <xf numFmtId="49" fontId="58" fillId="3" borderId="1" xfId="0" applyNumberFormat="1" applyFont="1" applyFill="1" applyBorder="1" applyAlignment="1">
      <alignment horizontal="center" vertical="top"/>
    </xf>
    <xf numFmtId="0" fontId="37" fillId="3" borderId="1" xfId="0" applyFont="1" applyFill="1" applyBorder="1" applyAlignment="1">
      <alignment vertical="top"/>
    </xf>
    <xf numFmtId="0" fontId="3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/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justify" vertical="center" wrapText="1"/>
    </xf>
    <xf numFmtId="0" fontId="39" fillId="3" borderId="1" xfId="0" applyFont="1" applyFill="1" applyBorder="1" applyAlignment="1">
      <alignment horizontal="center" wrapText="1"/>
    </xf>
    <xf numFmtId="0" fontId="39" fillId="3" borderId="1" xfId="0" applyFont="1" applyFill="1" applyBorder="1" applyAlignment="1">
      <alignment horizontal="justify" wrapText="1"/>
    </xf>
    <xf numFmtId="2" fontId="3" fillId="0" borderId="7" xfId="0" applyNumberFormat="1" applyFont="1" applyBorder="1" applyAlignment="1"/>
    <xf numFmtId="2" fontId="3" fillId="0" borderId="1" xfId="0" applyNumberFormat="1" applyFont="1" applyBorder="1" applyAlignment="1"/>
    <xf numFmtId="0" fontId="60" fillId="0" borderId="0" xfId="0" applyFont="1"/>
    <xf numFmtId="0" fontId="3" fillId="2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4" borderId="1" xfId="0" applyFont="1" applyFill="1" applyBorder="1" applyAlignment="1"/>
    <xf numFmtId="0" fontId="18" fillId="0" borderId="1" xfId="0" applyFont="1" applyBorder="1" applyAlignment="1">
      <alignment wrapText="1"/>
    </xf>
    <xf numFmtId="0" fontId="36" fillId="4" borderId="1" xfId="0" applyFont="1" applyFill="1" applyBorder="1" applyAlignment="1"/>
    <xf numFmtId="0" fontId="18" fillId="0" borderId="1" xfId="0" applyFont="1" applyBorder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63" fillId="4" borderId="1" xfId="0" applyFont="1" applyFill="1" applyBorder="1" applyAlignment="1">
      <alignment horizontal="left" wrapText="1"/>
    </xf>
    <xf numFmtId="0" fontId="36" fillId="0" borderId="1" xfId="0" applyFont="1" applyFill="1" applyBorder="1" applyAlignment="1"/>
    <xf numFmtId="0" fontId="36" fillId="4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14" fontId="36" fillId="0" borderId="1" xfId="0" applyNumberFormat="1" applyFont="1" applyBorder="1" applyAlignment="1">
      <alignment horizontal="center"/>
    </xf>
    <xf numFmtId="0" fontId="18" fillId="0" borderId="1" xfId="0" applyFont="1" applyBorder="1" applyAlignment="1"/>
    <xf numFmtId="14" fontId="36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36" fillId="0" borderId="1" xfId="0" applyFont="1" applyFill="1" applyBorder="1" applyAlignment="1">
      <alignment horizontal="left"/>
    </xf>
    <xf numFmtId="0" fontId="61" fillId="0" borderId="1" xfId="0" applyFont="1" applyBorder="1" applyAlignment="1">
      <alignment wrapText="1"/>
    </xf>
    <xf numFmtId="0" fontId="61" fillId="0" borderId="1" xfId="0" applyFont="1" applyFill="1" applyBorder="1" applyAlignment="1">
      <alignment wrapText="1"/>
    </xf>
    <xf numFmtId="0" fontId="37" fillId="4" borderId="1" xfId="0" applyFont="1" applyFill="1" applyBorder="1" applyAlignment="1">
      <alignment horizontal="left" wrapText="1"/>
    </xf>
    <xf numFmtId="0" fontId="61" fillId="0" borderId="1" xfId="0" applyFont="1" applyBorder="1" applyAlignment="1">
      <alignment horizontal="left" wrapText="1"/>
    </xf>
    <xf numFmtId="0" fontId="43" fillId="0" borderId="9" xfId="0" applyFont="1" applyBorder="1" applyAlignment="1">
      <alignment horizontal="center" vertical="top" wrapText="1"/>
    </xf>
    <xf numFmtId="0" fontId="43" fillId="0" borderId="12" xfId="0" applyFont="1" applyBorder="1" applyAlignment="1">
      <alignment horizontal="center" vertical="top" wrapText="1"/>
    </xf>
    <xf numFmtId="49" fontId="48" fillId="3" borderId="1" xfId="0" applyNumberFormat="1" applyFont="1" applyFill="1" applyBorder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0" borderId="0" xfId="0" applyFont="1"/>
    <xf numFmtId="0" fontId="66" fillId="0" borderId="0" xfId="0" applyFont="1"/>
    <xf numFmtId="0" fontId="9" fillId="0" borderId="0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center" vertical="top"/>
    </xf>
    <xf numFmtId="0" fontId="20" fillId="0" borderId="0" xfId="0" applyFont="1"/>
    <xf numFmtId="0" fontId="9" fillId="0" borderId="0" xfId="0" applyFont="1" applyBorder="1"/>
    <xf numFmtId="49" fontId="3" fillId="0" borderId="0" xfId="0" applyNumberFormat="1" applyFont="1" applyBorder="1"/>
    <xf numFmtId="49" fontId="3" fillId="0" borderId="0" xfId="0" applyNumberFormat="1" applyFont="1"/>
    <xf numFmtId="0" fontId="36" fillId="0" borderId="1" xfId="0" applyFont="1" applyFill="1" applyBorder="1" applyAlignment="1">
      <alignment horizontal="left" wrapText="1"/>
    </xf>
    <xf numFmtId="0" fontId="14" fillId="0" borderId="0" xfId="0" applyFont="1" applyBorder="1" applyAlignment="1"/>
    <xf numFmtId="0" fontId="61" fillId="0" borderId="0" xfId="0" applyFont="1" applyBorder="1" applyAlignment="1">
      <alignment wrapText="1"/>
    </xf>
    <xf numFmtId="0" fontId="42" fillId="0" borderId="0" xfId="0" applyFont="1" applyAlignment="1">
      <alignment horizontal="left"/>
    </xf>
    <xf numFmtId="0" fontId="57" fillId="4" borderId="1" xfId="0" applyFont="1" applyFill="1" applyBorder="1" applyAlignment="1">
      <alignment horizontal="left" wrapText="1"/>
    </xf>
    <xf numFmtId="0" fontId="53" fillId="0" borderId="0" xfId="0" applyFont="1" applyAlignment="1">
      <alignment horizontal="left"/>
    </xf>
    <xf numFmtId="0" fontId="57" fillId="4" borderId="1" xfId="0" applyNumberFormat="1" applyFont="1" applyFill="1" applyBorder="1" applyAlignment="1">
      <alignment horizontal="left" wrapText="1"/>
    </xf>
    <xf numFmtId="0" fontId="57" fillId="4" borderId="0" xfId="0" applyFont="1" applyFill="1" applyBorder="1" applyAlignment="1">
      <alignment horizontal="left" wrapText="1"/>
    </xf>
    <xf numFmtId="0" fontId="57" fillId="4" borderId="0" xfId="0" applyNumberFormat="1" applyFont="1" applyFill="1" applyBorder="1" applyAlignment="1">
      <alignment horizontal="left" wrapText="1"/>
    </xf>
    <xf numFmtId="0" fontId="53" fillId="0" borderId="1" xfId="0" applyFont="1" applyBorder="1" applyAlignment="1">
      <alignment horizontal="left" wrapText="1"/>
    </xf>
    <xf numFmtId="0" fontId="48" fillId="3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52" fillId="3" borderId="1" xfId="0" applyFont="1" applyFill="1" applyBorder="1" applyAlignment="1">
      <alignment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41" fillId="0" borderId="0" xfId="0" applyFont="1" applyBorder="1" applyAlignment="1"/>
    <xf numFmtId="0" fontId="68" fillId="0" borderId="0" xfId="0" applyFont="1" applyBorder="1" applyAlignment="1">
      <alignment vertical="top" wrapText="1"/>
    </xf>
    <xf numFmtId="0" fontId="49" fillId="0" borderId="0" xfId="0" applyFont="1" applyBorder="1"/>
    <xf numFmtId="0" fontId="48" fillId="12" borderId="1" xfId="0" applyFont="1" applyFill="1" applyBorder="1" applyAlignment="1">
      <alignment horizontal="center" vertical="top" wrapText="1"/>
    </xf>
    <xf numFmtId="0" fontId="42" fillId="0" borderId="0" xfId="0" applyFont="1" applyBorder="1"/>
    <xf numFmtId="0" fontId="43" fillId="0" borderId="0" xfId="0" applyFont="1" applyBorder="1" applyAlignment="1">
      <alignment horizontal="center" vertical="top" wrapText="1"/>
    </xf>
    <xf numFmtId="0" fontId="50" fillId="12" borderId="1" xfId="0" applyFont="1" applyFill="1" applyBorder="1" applyAlignment="1">
      <alignment horizont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70" fillId="3" borderId="1" xfId="0" applyFont="1" applyFill="1" applyBorder="1" applyAlignment="1">
      <alignment horizontal="center"/>
    </xf>
    <xf numFmtId="0" fontId="70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/>
    </xf>
    <xf numFmtId="0" fontId="7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Font="1" applyBorder="1"/>
    <xf numFmtId="0" fontId="0" fillId="0" borderId="0" xfId="0" applyFont="1"/>
    <xf numFmtId="0" fontId="65" fillId="0" borderId="0" xfId="0" applyFont="1" applyAlignment="1"/>
    <xf numFmtId="0" fontId="7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60" fillId="0" borderId="0" xfId="0" applyFont="1" applyAlignment="1">
      <alignment horizontal="left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67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/>
    <xf numFmtId="0" fontId="9" fillId="0" borderId="0" xfId="0" applyFont="1" applyBorder="1" applyAlignment="1">
      <alignment horizontal="center" vertical="top"/>
    </xf>
    <xf numFmtId="0" fontId="67" fillId="3" borderId="1" xfId="0" applyFont="1" applyFill="1" applyBorder="1" applyAlignment="1">
      <alignment horizontal="center" vertical="top"/>
    </xf>
    <xf numFmtId="0" fontId="73" fillId="3" borderId="1" xfId="0" applyFont="1" applyFill="1" applyBorder="1" applyAlignment="1">
      <alignment horizontal="center" vertical="top"/>
    </xf>
    <xf numFmtId="0" fontId="36" fillId="0" borderId="0" xfId="0" applyFont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164" fontId="3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74" fillId="0" borderId="3" xfId="0" applyFont="1" applyBorder="1"/>
    <xf numFmtId="14" fontId="10" fillId="0" borderId="4" xfId="0" applyNumberFormat="1" applyFont="1" applyBorder="1"/>
    <xf numFmtId="0" fontId="3" fillId="0" borderId="0" xfId="0" applyFont="1" applyAlignment="1">
      <alignment vertical="center"/>
    </xf>
    <xf numFmtId="0" fontId="18" fillId="0" borderId="1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62" fillId="0" borderId="0" xfId="0" applyFont="1" applyAlignment="1"/>
    <xf numFmtId="0" fontId="62" fillId="0" borderId="0" xfId="0" applyFont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/>
    <xf numFmtId="0" fontId="75" fillId="0" borderId="0" xfId="0" applyFont="1" applyBorder="1" applyAlignment="1">
      <alignment wrapText="1"/>
    </xf>
    <xf numFmtId="0" fontId="76" fillId="0" borderId="0" xfId="0" applyFont="1" applyBorder="1" applyAlignment="1">
      <alignment horizontal="center" wrapText="1"/>
    </xf>
    <xf numFmtId="0" fontId="76" fillId="0" borderId="0" xfId="0" applyFont="1" applyFill="1" applyBorder="1" applyAlignment="1">
      <alignment horizontal="center" wrapText="1"/>
    </xf>
    <xf numFmtId="0" fontId="77" fillId="3" borderId="1" xfId="0" applyFont="1" applyFill="1" applyBorder="1" applyAlignment="1">
      <alignment horizontal="center" vertical="top" wrapText="1"/>
    </xf>
    <xf numFmtId="0" fontId="78" fillId="0" borderId="0" xfId="0" applyFont="1" applyAlignment="1">
      <alignment vertical="top"/>
    </xf>
    <xf numFmtId="0" fontId="78" fillId="0" borderId="0" xfId="0" applyFont="1" applyBorder="1" applyAlignment="1">
      <alignment vertical="top"/>
    </xf>
    <xf numFmtId="0" fontId="16" fillId="3" borderId="1" xfId="0" applyFont="1" applyFill="1" applyBorder="1" applyAlignment="1">
      <alignment horizontal="center"/>
    </xf>
    <xf numFmtId="0" fontId="79" fillId="0" borderId="0" xfId="0" applyFont="1" applyAlignment="1"/>
    <xf numFmtId="0" fontId="79" fillId="0" borderId="0" xfId="0" applyFont="1" applyBorder="1" applyAlignment="1"/>
    <xf numFmtId="0" fontId="62" fillId="0" borderId="0" xfId="0" applyFont="1" applyBorder="1" applyAlignment="1"/>
    <xf numFmtId="0" fontId="62" fillId="0" borderId="0" xfId="0" applyFont="1" applyFill="1" applyBorder="1" applyAlignment="1"/>
    <xf numFmtId="0" fontId="62" fillId="0" borderId="0" xfId="0" applyFont="1" applyFill="1" applyAlignment="1"/>
    <xf numFmtId="0" fontId="57" fillId="4" borderId="1" xfId="0" applyFont="1" applyFill="1" applyBorder="1" applyAlignment="1">
      <alignment wrapText="1"/>
    </xf>
    <xf numFmtId="0" fontId="44" fillId="4" borderId="1" xfId="0" applyFont="1" applyFill="1" applyBorder="1" applyAlignment="1">
      <alignment wrapText="1"/>
    </xf>
    <xf numFmtId="0" fontId="47" fillId="4" borderId="1" xfId="0" applyFont="1" applyFill="1" applyBorder="1" applyAlignment="1">
      <alignment wrapText="1"/>
    </xf>
    <xf numFmtId="0" fontId="44" fillId="4" borderId="1" xfId="0" applyFont="1" applyFill="1" applyBorder="1" applyAlignment="1">
      <alignment horizontal="left" wrapText="1"/>
    </xf>
    <xf numFmtId="0" fontId="44" fillId="4" borderId="1" xfId="0" applyNumberFormat="1" applyFont="1" applyFill="1" applyBorder="1" applyAlignment="1">
      <alignment horizontal="left" wrapText="1"/>
    </xf>
    <xf numFmtId="0" fontId="42" fillId="0" borderId="0" xfId="0" applyFont="1" applyAlignment="1">
      <alignment horizontal="center" vertical="center"/>
    </xf>
    <xf numFmtId="0" fontId="52" fillId="3" borderId="5" xfId="0" applyFont="1" applyFill="1" applyBorder="1" applyAlignment="1">
      <alignment horizontal="center" vertical="center" wrapText="1"/>
    </xf>
    <xf numFmtId="0" fontId="52" fillId="3" borderId="5" xfId="0" applyFont="1" applyFill="1" applyBorder="1" applyAlignment="1">
      <alignment horizontal="center" vertical="top" wrapText="1"/>
    </xf>
    <xf numFmtId="0" fontId="52" fillId="3" borderId="1" xfId="0" applyFont="1" applyFill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82" fillId="12" borderId="1" xfId="0" applyFont="1" applyFill="1" applyBorder="1" applyAlignment="1">
      <alignment horizontal="left" vertical="top" wrapText="1"/>
    </xf>
    <xf numFmtId="0" fontId="45" fillId="12" borderId="1" xfId="0" applyFont="1" applyFill="1" applyBorder="1" applyAlignment="1">
      <alignment horizontal="left" vertical="top" wrapText="1"/>
    </xf>
    <xf numFmtId="1" fontId="44" fillId="4" borderId="1" xfId="0" applyNumberFormat="1" applyFont="1" applyFill="1" applyBorder="1" applyAlignment="1">
      <alignment horizontal="left" wrapText="1"/>
    </xf>
    <xf numFmtId="0" fontId="47" fillId="4" borderId="1" xfId="0" applyFont="1" applyFill="1" applyBorder="1" applyAlignment="1">
      <alignment horizontal="left" wrapText="1"/>
    </xf>
    <xf numFmtId="0" fontId="47" fillId="4" borderId="1" xfId="0" applyNumberFormat="1" applyFont="1" applyFill="1" applyBorder="1" applyAlignment="1">
      <alignment horizontal="left" wrapText="1"/>
    </xf>
    <xf numFmtId="0" fontId="83" fillId="4" borderId="1" xfId="0" applyFont="1" applyFill="1" applyBorder="1" applyAlignment="1">
      <alignment horizontal="left" wrapText="1"/>
    </xf>
    <xf numFmtId="0" fontId="83" fillId="4" borderId="1" xfId="0" applyNumberFormat="1" applyFont="1" applyFill="1" applyBorder="1" applyAlignment="1">
      <alignment horizontal="left" wrapText="1"/>
    </xf>
    <xf numFmtId="0" fontId="56" fillId="4" borderId="0" xfId="0" applyFont="1" applyFill="1" applyBorder="1" applyAlignment="1">
      <alignment horizontal="left" wrapText="1"/>
    </xf>
    <xf numFmtId="0" fontId="83" fillId="4" borderId="1" xfId="0" applyFont="1" applyFill="1" applyBorder="1" applyAlignment="1">
      <alignment wrapText="1"/>
    </xf>
    <xf numFmtId="1" fontId="44" fillId="4" borderId="1" xfId="0" applyNumberFormat="1" applyFont="1" applyFill="1" applyBorder="1" applyAlignment="1">
      <alignment wrapText="1"/>
    </xf>
    <xf numFmtId="0" fontId="44" fillId="0" borderId="0" xfId="0" applyFont="1" applyAlignment="1">
      <alignment wrapText="1"/>
    </xf>
    <xf numFmtId="0" fontId="54" fillId="4" borderId="0" xfId="0" applyFont="1" applyFill="1" applyBorder="1" applyAlignment="1">
      <alignment horizontal="left" vertical="center" wrapText="1"/>
    </xf>
    <xf numFmtId="0" fontId="55" fillId="4" borderId="0" xfId="0" applyFont="1" applyFill="1" applyAlignment="1">
      <alignment horizontal="left" wrapText="1"/>
    </xf>
    <xf numFmtId="0" fontId="46" fillId="4" borderId="0" xfId="0" applyFont="1" applyFill="1" applyBorder="1" applyAlignment="1">
      <alignment horizontal="left" wrapText="1"/>
    </xf>
    <xf numFmtId="0" fontId="46" fillId="4" borderId="0" xfId="0" applyFont="1" applyFill="1" applyAlignment="1">
      <alignment horizontal="left" wrapText="1"/>
    </xf>
    <xf numFmtId="0" fontId="46" fillId="4" borderId="0" xfId="0" applyFont="1" applyFill="1" applyAlignment="1">
      <alignment wrapText="1"/>
    </xf>
    <xf numFmtId="0" fontId="44" fillId="4" borderId="0" xfId="0" applyFont="1" applyFill="1" applyAlignment="1">
      <alignment horizontal="left" wrapText="1"/>
    </xf>
    <xf numFmtId="0" fontId="57" fillId="4" borderId="0" xfId="0" applyFont="1" applyFill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48" fillId="3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wrapText="1"/>
    </xf>
    <xf numFmtId="0" fontId="53" fillId="0" borderId="1" xfId="0" applyFont="1" applyBorder="1" applyAlignment="1">
      <alignment wrapText="1"/>
    </xf>
    <xf numFmtId="0" fontId="46" fillId="0" borderId="0" xfId="0" applyFont="1" applyAlignment="1"/>
    <xf numFmtId="0" fontId="58" fillId="0" borderId="0" xfId="0" applyFont="1" applyAlignment="1"/>
    <xf numFmtId="0" fontId="45" fillId="0" borderId="0" xfId="0" applyFont="1" applyAlignment="1"/>
    <xf numFmtId="1" fontId="45" fillId="0" borderId="0" xfId="0" applyNumberFormat="1" applyFont="1" applyAlignment="1"/>
    <xf numFmtId="0" fontId="47" fillId="0" borderId="0" xfId="0" applyFont="1" applyAlignment="1"/>
    <xf numFmtId="0" fontId="47" fillId="4" borderId="0" xfId="0" applyFont="1" applyFill="1" applyAlignment="1"/>
    <xf numFmtId="0" fontId="86" fillId="0" borderId="0" xfId="0" applyFont="1" applyAlignment="1"/>
    <xf numFmtId="0" fontId="44" fillId="0" borderId="0" xfId="0" applyFont="1"/>
    <xf numFmtId="0" fontId="47" fillId="3" borderId="1" xfId="0" applyFont="1" applyFill="1" applyBorder="1" applyAlignment="1">
      <alignment horizontal="center" wrapText="1"/>
    </xf>
    <xf numFmtId="0" fontId="87" fillId="3" borderId="1" xfId="0" applyFont="1" applyFill="1" applyBorder="1" applyAlignment="1">
      <alignment horizontal="center" wrapText="1"/>
    </xf>
    <xf numFmtId="1" fontId="47" fillId="3" borderId="1" xfId="0" applyNumberFormat="1" applyFont="1" applyFill="1" applyBorder="1" applyAlignment="1">
      <alignment horizontal="center"/>
    </xf>
    <xf numFmtId="0" fontId="86" fillId="3" borderId="1" xfId="0" applyFont="1" applyFill="1" applyBorder="1" applyAlignment="1">
      <alignment horizontal="center" wrapText="1"/>
    </xf>
    <xf numFmtId="0" fontId="44" fillId="0" borderId="1" xfId="0" applyFont="1" applyBorder="1" applyAlignment="1"/>
    <xf numFmtId="0" fontId="47" fillId="4" borderId="1" xfId="0" applyFont="1" applyFill="1" applyBorder="1" applyAlignment="1"/>
    <xf numFmtId="0" fontId="47" fillId="4" borderId="1" xfId="0" applyFont="1" applyFill="1" applyBorder="1" applyAlignment="1">
      <alignment horizontal="center" wrapText="1"/>
    </xf>
    <xf numFmtId="0" fontId="87" fillId="4" borderId="1" xfId="0" applyFont="1" applyFill="1" applyBorder="1" applyAlignment="1">
      <alignment horizontal="center" wrapText="1"/>
    </xf>
    <xf numFmtId="1" fontId="47" fillId="4" borderId="1" xfId="0" applyNumberFormat="1" applyFont="1" applyFill="1" applyBorder="1" applyAlignment="1">
      <alignment horizontal="center"/>
    </xf>
    <xf numFmtId="0" fontId="86" fillId="4" borderId="1" xfId="0" applyFont="1" applyFill="1" applyBorder="1" applyAlignment="1">
      <alignment horizontal="center" wrapText="1"/>
    </xf>
    <xf numFmtId="0" fontId="44" fillId="4" borderId="1" xfId="0" applyFont="1" applyFill="1" applyBorder="1" applyAlignment="1"/>
    <xf numFmtId="0" fontId="46" fillId="4" borderId="1" xfId="0" applyFont="1" applyFill="1" applyBorder="1" applyAlignment="1">
      <alignment horizontal="center"/>
    </xf>
    <xf numFmtId="0" fontId="86" fillId="4" borderId="1" xfId="0" applyFont="1" applyFill="1" applyBorder="1" applyAlignment="1"/>
    <xf numFmtId="0" fontId="86" fillId="4" borderId="1" xfId="0" applyFont="1" applyFill="1" applyBorder="1" applyAlignment="1">
      <alignment wrapText="1"/>
    </xf>
    <xf numFmtId="0" fontId="86" fillId="4" borderId="1" xfId="0" applyFont="1" applyFill="1" applyBorder="1" applyAlignment="1">
      <alignment horizontal="left" wrapText="1"/>
    </xf>
    <xf numFmtId="1" fontId="47" fillId="4" borderId="1" xfId="0" applyNumberFormat="1" applyFont="1" applyFill="1" applyBorder="1" applyAlignment="1">
      <alignment horizontal="left" wrapText="1"/>
    </xf>
    <xf numFmtId="0" fontId="47" fillId="4" borderId="1" xfId="0" applyFont="1" applyFill="1" applyBorder="1" applyAlignment="1">
      <alignment horizontal="right" wrapText="1"/>
    </xf>
    <xf numFmtId="0" fontId="47" fillId="4" borderId="1" xfId="0" applyNumberFormat="1" applyFont="1" applyFill="1" applyBorder="1" applyAlignment="1">
      <alignment horizontal="center" wrapText="1"/>
    </xf>
    <xf numFmtId="0" fontId="44" fillId="4" borderId="1" xfId="0" applyFont="1" applyFill="1" applyBorder="1"/>
    <xf numFmtId="0" fontId="46" fillId="4" borderId="0" xfId="0" applyFont="1" applyFill="1" applyAlignment="1"/>
    <xf numFmtId="1" fontId="46" fillId="4" borderId="1" xfId="0" applyNumberFormat="1" applyFont="1" applyFill="1" applyBorder="1" applyAlignment="1">
      <alignment wrapText="1"/>
    </xf>
    <xf numFmtId="1" fontId="86" fillId="4" borderId="1" xfId="0" applyNumberFormat="1" applyFont="1" applyFill="1" applyBorder="1" applyAlignment="1">
      <alignment wrapText="1"/>
    </xf>
    <xf numFmtId="1" fontId="86" fillId="4" borderId="1" xfId="0" applyNumberFormat="1" applyFont="1" applyFill="1" applyBorder="1" applyAlignment="1">
      <alignment horizontal="left" wrapText="1"/>
    </xf>
    <xf numFmtId="1" fontId="47" fillId="4" borderId="1" xfId="0" applyNumberFormat="1" applyFont="1" applyFill="1" applyBorder="1" applyAlignment="1">
      <alignment horizontal="right" wrapText="1"/>
    </xf>
    <xf numFmtId="1" fontId="47" fillId="4" borderId="1" xfId="0" applyNumberFormat="1" applyFont="1" applyFill="1" applyBorder="1" applyAlignment="1">
      <alignment horizontal="center" wrapText="1"/>
    </xf>
    <xf numFmtId="0" fontId="87" fillId="4" borderId="1" xfId="0" applyNumberFormat="1" applyFont="1" applyFill="1" applyBorder="1" applyAlignment="1">
      <alignment horizontal="center" wrapText="1"/>
    </xf>
    <xf numFmtId="0" fontId="47" fillId="4" borderId="5" xfId="0" applyFont="1" applyFill="1" applyBorder="1" applyAlignment="1">
      <alignment horizontal="right" wrapText="1"/>
    </xf>
    <xf numFmtId="0" fontId="87" fillId="4" borderId="1" xfId="0" applyFont="1" applyFill="1" applyBorder="1" applyAlignment="1">
      <alignment wrapText="1"/>
    </xf>
    <xf numFmtId="0" fontId="88" fillId="4" borderId="1" xfId="0" applyNumberFormat="1" applyFont="1" applyFill="1" applyBorder="1" applyAlignment="1">
      <alignment horizontal="center" wrapText="1"/>
    </xf>
    <xf numFmtId="1" fontId="47" fillId="4" borderId="1" xfId="0" applyNumberFormat="1" applyFont="1" applyFill="1" applyBorder="1" applyAlignment="1">
      <alignment horizontal="left"/>
    </xf>
    <xf numFmtId="2" fontId="46" fillId="4" borderId="1" xfId="0" applyNumberFormat="1" applyFont="1" applyFill="1" applyBorder="1" applyAlignment="1">
      <alignment wrapText="1"/>
    </xf>
    <xf numFmtId="1" fontId="47" fillId="4" borderId="1" xfId="19" applyNumberFormat="1" applyFont="1" applyFill="1" applyBorder="1" applyAlignment="1">
      <alignment horizontal="right" wrapText="1"/>
    </xf>
    <xf numFmtId="0" fontId="89" fillId="4" borderId="1" xfId="21" applyFont="1" applyFill="1" applyBorder="1" applyAlignment="1">
      <alignment wrapText="1"/>
    </xf>
    <xf numFmtId="14" fontId="47" fillId="4" borderId="1" xfId="0" applyNumberFormat="1" applyFont="1" applyFill="1" applyBorder="1" applyAlignment="1">
      <alignment horizontal="left" wrapText="1"/>
    </xf>
    <xf numFmtId="0" fontId="47" fillId="4" borderId="1" xfId="0" applyFont="1" applyFill="1" applyBorder="1" applyAlignment="1">
      <alignment horizontal="right"/>
    </xf>
    <xf numFmtId="0" fontId="46" fillId="4" borderId="1" xfId="0" applyFont="1" applyFill="1" applyBorder="1"/>
    <xf numFmtId="1" fontId="47" fillId="4" borderId="1" xfId="0" applyNumberFormat="1" applyFont="1" applyFill="1" applyBorder="1" applyAlignment="1"/>
    <xf numFmtId="0" fontId="47" fillId="4" borderId="1" xfId="21" applyFont="1" applyFill="1" applyBorder="1" applyAlignment="1">
      <alignment horizontal="left" wrapText="1"/>
    </xf>
    <xf numFmtId="0" fontId="46" fillId="4" borderId="1" xfId="0" applyFont="1" applyFill="1" applyBorder="1" applyAlignment="1">
      <alignment horizontal="left" wrapText="1"/>
    </xf>
    <xf numFmtId="0" fontId="47" fillId="4" borderId="1" xfId="0" applyNumberFormat="1" applyFont="1" applyFill="1" applyBorder="1" applyAlignment="1">
      <alignment horizontal="right" wrapText="1"/>
    </xf>
    <xf numFmtId="16" fontId="47" fillId="4" borderId="1" xfId="0" applyNumberFormat="1" applyFont="1" applyFill="1" applyBorder="1" applyAlignment="1">
      <alignment horizontal="left" wrapText="1"/>
    </xf>
    <xf numFmtId="0" fontId="46" fillId="4" borderId="1" xfId="0" applyNumberFormat="1" applyFont="1" applyFill="1" applyBorder="1" applyAlignment="1">
      <alignment wrapText="1"/>
    </xf>
    <xf numFmtId="0" fontId="86" fillId="4" borderId="1" xfId="0" applyNumberFormat="1" applyFont="1" applyFill="1" applyBorder="1" applyAlignment="1">
      <alignment wrapText="1"/>
    </xf>
    <xf numFmtId="20" fontId="86" fillId="4" borderId="1" xfId="0" applyNumberFormat="1" applyFont="1" applyFill="1" applyBorder="1" applyAlignment="1">
      <alignment wrapText="1"/>
    </xf>
    <xf numFmtId="0" fontId="46" fillId="0" borderId="1" xfId="0" applyNumberFormat="1" applyFont="1" applyFill="1" applyBorder="1" applyAlignment="1">
      <alignment wrapText="1"/>
    </xf>
    <xf numFmtId="1" fontId="47" fillId="4" borderId="1" xfId="0" applyNumberFormat="1" applyFont="1" applyFill="1" applyBorder="1" applyAlignment="1">
      <alignment wrapText="1"/>
    </xf>
    <xf numFmtId="0" fontId="47" fillId="4" borderId="1" xfId="0" applyNumberFormat="1" applyFont="1" applyFill="1" applyBorder="1" applyAlignment="1">
      <alignment wrapText="1"/>
    </xf>
    <xf numFmtId="0" fontId="87" fillId="4" borderId="1" xfId="0" applyNumberFormat="1" applyFont="1" applyFill="1" applyBorder="1" applyAlignment="1">
      <alignment wrapText="1"/>
    </xf>
    <xf numFmtId="0" fontId="44" fillId="4" borderId="1" xfId="0" applyFont="1" applyFill="1" applyBorder="1" applyAlignment="1">
      <alignment horizontal="left"/>
    </xf>
    <xf numFmtId="0" fontId="47" fillId="4" borderId="1" xfId="0" applyFont="1" applyFill="1" applyBorder="1" applyAlignment="1">
      <alignment horizontal="left"/>
    </xf>
    <xf numFmtId="164" fontId="47" fillId="4" borderId="1" xfId="0" applyNumberFormat="1" applyFont="1" applyFill="1" applyBorder="1" applyAlignment="1">
      <alignment horizontal="left" wrapText="1"/>
    </xf>
    <xf numFmtId="0" fontId="46" fillId="4" borderId="1" xfId="0" applyFont="1" applyFill="1" applyBorder="1" applyAlignment="1">
      <alignment vertical="center" wrapText="1"/>
    </xf>
    <xf numFmtId="0" fontId="86" fillId="4" borderId="1" xfId="0" applyFont="1" applyFill="1" applyBorder="1" applyAlignment="1">
      <alignment vertical="center"/>
    </xf>
    <xf numFmtId="0" fontId="86" fillId="4" borderId="1" xfId="0" applyFont="1" applyFill="1" applyBorder="1" applyAlignment="1">
      <alignment vertical="center" wrapText="1"/>
    </xf>
    <xf numFmtId="0" fontId="86" fillId="4" borderId="1" xfId="0" applyFont="1" applyFill="1" applyBorder="1" applyAlignment="1">
      <alignment horizontal="left" vertical="center" wrapText="1"/>
    </xf>
    <xf numFmtId="1" fontId="47" fillId="4" borderId="1" xfId="0" applyNumberFormat="1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left" vertical="center" wrapText="1"/>
    </xf>
    <xf numFmtId="0" fontId="47" fillId="4" borderId="1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horizontal="right" vertical="center" wrapText="1"/>
    </xf>
    <xf numFmtId="164" fontId="47" fillId="4" borderId="1" xfId="0" applyNumberFormat="1" applyFont="1" applyFill="1" applyBorder="1" applyAlignment="1">
      <alignment horizontal="right" vertical="center" wrapText="1"/>
    </xf>
    <xf numFmtId="0" fontId="47" fillId="4" borderId="1" xfId="0" applyFont="1" applyFill="1" applyBorder="1" applyAlignment="1">
      <alignment horizontal="center" vertical="center" wrapText="1"/>
    </xf>
    <xf numFmtId="1" fontId="47" fillId="4" borderId="1" xfId="19" applyNumberFormat="1" applyFont="1" applyFill="1" applyBorder="1" applyAlignment="1">
      <alignment horizontal="center" vertical="center" wrapText="1"/>
    </xf>
    <xf numFmtId="1" fontId="47" fillId="4" borderId="1" xfId="19" applyNumberFormat="1" applyFont="1" applyFill="1" applyBorder="1" applyAlignment="1">
      <alignment horizontal="center" wrapText="1"/>
    </xf>
    <xf numFmtId="164" fontId="47" fillId="4" borderId="1" xfId="0" applyNumberFormat="1" applyFont="1" applyFill="1" applyBorder="1" applyAlignment="1">
      <alignment horizontal="right" wrapText="1"/>
    </xf>
    <xf numFmtId="0" fontId="47" fillId="4" borderId="1" xfId="0" applyFont="1" applyFill="1" applyBorder="1" applyAlignment="1">
      <alignment horizontal="center"/>
    </xf>
    <xf numFmtId="164" fontId="45" fillId="4" borderId="1" xfId="0" applyNumberFormat="1" applyFont="1" applyFill="1" applyBorder="1" applyAlignment="1">
      <alignment horizontal="right" wrapText="1"/>
    </xf>
    <xf numFmtId="0" fontId="86" fillId="4" borderId="1" xfId="0" applyFont="1" applyFill="1" applyBorder="1" applyAlignment="1">
      <alignment horizontal="left"/>
    </xf>
    <xf numFmtId="0" fontId="46" fillId="4" borderId="1" xfId="21" applyFont="1" applyFill="1" applyBorder="1" applyAlignment="1">
      <alignment wrapText="1"/>
    </xf>
    <xf numFmtId="2" fontId="47" fillId="4" borderId="1" xfId="0" applyNumberFormat="1" applyFont="1" applyFill="1" applyBorder="1" applyAlignment="1">
      <alignment horizontal="center"/>
    </xf>
    <xf numFmtId="2" fontId="46" fillId="4" borderId="1" xfId="0" applyNumberFormat="1" applyFont="1" applyFill="1" applyBorder="1" applyAlignment="1">
      <alignment horizontal="left" wrapText="1"/>
    </xf>
    <xf numFmtId="0" fontId="44" fillId="4" borderId="0" xfId="0" applyFont="1" applyFill="1" applyAlignment="1">
      <alignment horizontal="left"/>
    </xf>
    <xf numFmtId="164" fontId="47" fillId="4" borderId="1" xfId="0" applyNumberFormat="1" applyFont="1" applyFill="1" applyBorder="1" applyAlignment="1">
      <alignment wrapText="1"/>
    </xf>
    <xf numFmtId="1" fontId="47" fillId="0" borderId="0" xfId="0" applyNumberFormat="1" applyFont="1" applyAlignment="1"/>
    <xf numFmtId="0" fontId="92" fillId="0" borderId="0" xfId="0" applyFont="1" applyAlignment="1"/>
    <xf numFmtId="0" fontId="53" fillId="4" borderId="1" xfId="0" applyFont="1" applyFill="1" applyBorder="1" applyAlignment="1">
      <alignment wrapText="1"/>
    </xf>
    <xf numFmtId="0" fontId="90" fillId="4" borderId="1" xfId="0" applyFont="1" applyFill="1" applyBorder="1" applyAlignment="1"/>
    <xf numFmtId="0" fontId="90" fillId="4" borderId="1" xfId="0" applyFont="1" applyFill="1" applyBorder="1" applyAlignment="1">
      <alignment wrapText="1"/>
    </xf>
    <xf numFmtId="0" fontId="87" fillId="4" borderId="1" xfId="0" applyFont="1" applyFill="1" applyBorder="1" applyAlignment="1">
      <alignment horizontal="left" wrapText="1"/>
    </xf>
    <xf numFmtId="0" fontId="91" fillId="4" borderId="1" xfId="21" applyFont="1" applyFill="1" applyBorder="1" applyAlignment="1">
      <alignment wrapText="1"/>
    </xf>
    <xf numFmtId="0" fontId="46" fillId="4" borderId="1" xfId="0" applyFont="1" applyFill="1" applyBorder="1" applyAlignment="1"/>
    <xf numFmtId="0" fontId="87" fillId="4" borderId="1" xfId="0" applyNumberFormat="1" applyFont="1" applyFill="1" applyBorder="1" applyAlignment="1">
      <alignment horizontal="left" wrapText="1"/>
    </xf>
    <xf numFmtId="0" fontId="87" fillId="4" borderId="1" xfId="0" applyNumberFormat="1" applyFont="1" applyFill="1" applyBorder="1" applyAlignment="1">
      <alignment horizontal="right" wrapText="1"/>
    </xf>
    <xf numFmtId="0" fontId="86" fillId="4" borderId="1" xfId="0" applyNumberFormat="1" applyFont="1" applyFill="1" applyBorder="1" applyAlignment="1">
      <alignment horizontal="right" wrapText="1"/>
    </xf>
    <xf numFmtId="164" fontId="46" fillId="4" borderId="1" xfId="0" applyNumberFormat="1" applyFont="1" applyFill="1" applyBorder="1" applyAlignment="1">
      <alignment horizontal="center" wrapText="1"/>
    </xf>
    <xf numFmtId="164" fontId="44" fillId="4" borderId="1" xfId="0" applyNumberFormat="1" applyFont="1" applyFill="1" applyBorder="1" applyAlignment="1">
      <alignment horizontal="right" wrapText="1"/>
    </xf>
    <xf numFmtId="164" fontId="86" fillId="4" borderId="1" xfId="0" applyNumberFormat="1" applyFont="1" applyFill="1" applyBorder="1" applyAlignment="1">
      <alignment horizontal="right" wrapText="1"/>
    </xf>
    <xf numFmtId="0" fontId="87" fillId="4" borderId="1" xfId="0" applyFont="1" applyFill="1" applyBorder="1" applyAlignment="1">
      <alignment horizontal="left"/>
    </xf>
    <xf numFmtId="164" fontId="57" fillId="4" borderId="1" xfId="0" applyNumberFormat="1" applyFont="1" applyFill="1" applyBorder="1" applyAlignment="1">
      <alignment wrapText="1"/>
    </xf>
    <xf numFmtId="0" fontId="44" fillId="4" borderId="1" xfId="0" applyNumberFormat="1" applyFont="1" applyFill="1" applyBorder="1" applyAlignment="1">
      <alignment wrapText="1"/>
    </xf>
    <xf numFmtId="0" fontId="86" fillId="4" borderId="1" xfId="0" applyNumberFormat="1" applyFont="1" applyFill="1" applyBorder="1" applyAlignment="1">
      <alignment horizontal="left" wrapText="1"/>
    </xf>
    <xf numFmtId="0" fontId="44" fillId="4" borderId="1" xfId="0" applyNumberFormat="1" applyFont="1" applyFill="1" applyBorder="1" applyAlignment="1">
      <alignment horizontal="right" wrapText="1"/>
    </xf>
    <xf numFmtId="0" fontId="46" fillId="4" borderId="1" xfId="0" applyNumberFormat="1" applyFont="1" applyFill="1" applyBorder="1" applyAlignment="1">
      <alignment horizontal="left" wrapText="1"/>
    </xf>
    <xf numFmtId="0" fontId="87" fillId="4" borderId="1" xfId="0" applyFont="1" applyFill="1" applyBorder="1" applyAlignment="1">
      <alignment horizontal="center"/>
    </xf>
    <xf numFmtId="1" fontId="47" fillId="4" borderId="1" xfId="19" applyNumberFormat="1" applyFont="1" applyFill="1" applyBorder="1" applyAlignment="1">
      <alignment horizontal="left" wrapText="1"/>
    </xf>
    <xf numFmtId="0" fontId="46" fillId="4" borderId="7" xfId="0" applyNumberFormat="1" applyFont="1" applyFill="1" applyBorder="1" applyAlignment="1">
      <alignment horizontal="left" wrapText="1"/>
    </xf>
    <xf numFmtId="0" fontId="87" fillId="4" borderId="7" xfId="0" applyFont="1" applyFill="1" applyBorder="1" applyAlignment="1">
      <alignment wrapText="1"/>
    </xf>
    <xf numFmtId="0" fontId="87" fillId="4" borderId="7" xfId="0" applyNumberFormat="1" applyFont="1" applyFill="1" applyBorder="1" applyAlignment="1">
      <alignment horizontal="left" wrapText="1"/>
    </xf>
    <xf numFmtId="0" fontId="46" fillId="4" borderId="7" xfId="0" applyFont="1" applyFill="1" applyBorder="1" applyAlignment="1">
      <alignment wrapText="1"/>
    </xf>
    <xf numFmtId="1" fontId="47" fillId="4" borderId="7" xfId="0" applyNumberFormat="1" applyFont="1" applyFill="1" applyBorder="1" applyAlignment="1">
      <alignment horizontal="center" wrapText="1"/>
    </xf>
    <xf numFmtId="0" fontId="46" fillId="4" borderId="7" xfId="0" applyNumberFormat="1" applyFont="1" applyFill="1" applyBorder="1" applyAlignment="1">
      <alignment wrapText="1"/>
    </xf>
    <xf numFmtId="0" fontId="47" fillId="4" borderId="7" xfId="0" applyFont="1" applyFill="1" applyBorder="1" applyAlignment="1">
      <alignment wrapText="1"/>
    </xf>
    <xf numFmtId="0" fontId="87" fillId="4" borderId="7" xfId="0" applyNumberFormat="1" applyFont="1" applyFill="1" applyBorder="1" applyAlignment="1">
      <alignment horizontal="right" wrapText="1"/>
    </xf>
    <xf numFmtId="0" fontId="46" fillId="4" borderId="7" xfId="0" applyNumberFormat="1" applyFont="1" applyFill="1" applyBorder="1" applyAlignment="1">
      <alignment horizontal="right" wrapText="1"/>
    </xf>
    <xf numFmtId="0" fontId="86" fillId="4" borderId="7" xfId="0" applyNumberFormat="1" applyFont="1" applyFill="1" applyBorder="1" applyAlignment="1">
      <alignment horizontal="right" wrapText="1"/>
    </xf>
    <xf numFmtId="0" fontId="87" fillId="4" borderId="7" xfId="0" applyNumberFormat="1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/>
    </xf>
    <xf numFmtId="0" fontId="53" fillId="3" borderId="1" xfId="0" applyFont="1" applyFill="1" applyBorder="1"/>
    <xf numFmtId="0" fontId="53" fillId="4" borderId="1" xfId="0" applyFont="1" applyFill="1" applyBorder="1"/>
    <xf numFmtId="0" fontId="53" fillId="3" borderId="1" xfId="0" applyFont="1" applyFill="1" applyBorder="1" applyAlignment="1">
      <alignment horizontal="center"/>
    </xf>
    <xf numFmtId="0" fontId="53" fillId="0" borderId="1" xfId="0" applyFont="1" applyBorder="1"/>
    <xf numFmtId="0" fontId="49" fillId="3" borderId="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4" fillId="3" borderId="1" xfId="0" applyFont="1" applyFill="1" applyBorder="1" applyAlignment="1">
      <alignment horizontal="center" vertical="center" wrapText="1"/>
    </xf>
    <xf numFmtId="0" fontId="57" fillId="0" borderId="1" xfId="0" applyFont="1" applyBorder="1" applyAlignment="1"/>
    <xf numFmtId="1" fontId="80" fillId="0" borderId="1" xfId="0" applyNumberFormat="1" applyFont="1" applyBorder="1" applyAlignment="1"/>
    <xf numFmtId="0" fontId="53" fillId="0" borderId="1" xfId="0" applyFont="1" applyBorder="1" applyAlignment="1"/>
    <xf numFmtId="0" fontId="53" fillId="0" borderId="0" xfId="0" applyFont="1" applyAlignment="1"/>
    <xf numFmtId="0" fontId="81" fillId="0" borderId="0" xfId="0" applyFont="1" applyAlignment="1">
      <alignment vertical="center"/>
    </xf>
    <xf numFmtId="0" fontId="42" fillId="0" borderId="0" xfId="0" applyFont="1" applyAlignment="1"/>
    <xf numFmtId="0" fontId="42" fillId="0" borderId="0" xfId="0" applyFont="1" applyAlignment="1">
      <alignment vertical="center"/>
    </xf>
    <xf numFmtId="0" fontId="43" fillId="0" borderId="0" xfId="0" applyFont="1" applyAlignment="1"/>
    <xf numFmtId="0" fontId="81" fillId="0" borderId="0" xfId="0" applyFont="1" applyAlignment="1"/>
    <xf numFmtId="0" fontId="41" fillId="3" borderId="1" xfId="0" applyFont="1" applyFill="1" applyBorder="1" applyAlignment="1">
      <alignment horizontal="center" vertical="top"/>
    </xf>
    <xf numFmtId="0" fontId="42" fillId="0" borderId="0" xfId="0" applyFont="1" applyAlignment="1">
      <alignment horizontal="center"/>
    </xf>
    <xf numFmtId="0" fontId="49" fillId="4" borderId="0" xfId="0" applyFont="1" applyFill="1"/>
    <xf numFmtId="0" fontId="55" fillId="4" borderId="0" xfId="0" applyFont="1" applyFill="1" applyAlignment="1">
      <alignment horizontal="left"/>
    </xf>
    <xf numFmtId="0" fontId="55" fillId="4" borderId="0" xfId="0" applyFont="1" applyFill="1" applyBorder="1" applyAlignment="1">
      <alignment horizontal="left"/>
    </xf>
    <xf numFmtId="0" fontId="55" fillId="4" borderId="1" xfId="0" applyFont="1" applyFill="1" applyBorder="1" applyAlignment="1">
      <alignment horizontal="left"/>
    </xf>
    <xf numFmtId="21" fontId="47" fillId="4" borderId="1" xfId="0" applyNumberFormat="1" applyFont="1" applyFill="1" applyBorder="1" applyAlignment="1">
      <alignment horizontal="left" wrapText="1"/>
    </xf>
    <xf numFmtId="0" fontId="46" fillId="4" borderId="1" xfId="0" applyFont="1" applyFill="1" applyBorder="1" applyAlignment="1">
      <alignment horizontal="left"/>
    </xf>
    <xf numFmtId="20" fontId="47" fillId="4" borderId="1" xfId="0" applyNumberFormat="1" applyFont="1" applyFill="1" applyBorder="1" applyAlignment="1">
      <alignment horizontal="left" wrapText="1"/>
    </xf>
    <xf numFmtId="1" fontId="44" fillId="4" borderId="0" xfId="0" applyNumberFormat="1" applyFont="1" applyFill="1" applyAlignment="1">
      <alignment horizontal="left"/>
    </xf>
    <xf numFmtId="0" fontId="57" fillId="4" borderId="1" xfId="0" applyFont="1" applyFill="1" applyBorder="1" applyAlignment="1">
      <alignment horizontal="left"/>
    </xf>
    <xf numFmtId="20" fontId="44" fillId="4" borderId="1" xfId="0" applyNumberFormat="1" applyFont="1" applyFill="1" applyBorder="1" applyAlignment="1">
      <alignment horizontal="left" wrapText="1"/>
    </xf>
    <xf numFmtId="0" fontId="44" fillId="3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"/>
    </xf>
    <xf numFmtId="0" fontId="49" fillId="3" borderId="1" xfId="0" applyFont="1" applyFill="1" applyBorder="1" applyAlignment="1">
      <alignment horizontal="center" vertical="top" wrapText="1"/>
    </xf>
    <xf numFmtId="0" fontId="49" fillId="4" borderId="1" xfId="0" applyFont="1" applyFill="1" applyBorder="1" applyAlignment="1">
      <alignment horizontal="center"/>
    </xf>
    <xf numFmtId="0" fontId="49" fillId="3" borderId="1" xfId="0" applyFont="1" applyFill="1" applyBorder="1" applyAlignment="1">
      <alignment horizontal="center"/>
    </xf>
    <xf numFmtId="0" fontId="49" fillId="4" borderId="1" xfId="0" applyFont="1" applyFill="1" applyBorder="1"/>
    <xf numFmtId="0" fontId="52" fillId="12" borderId="1" xfId="0" applyFont="1" applyFill="1" applyBorder="1" applyAlignment="1">
      <alignment horizontal="center" vertical="top" wrapText="1"/>
    </xf>
    <xf numFmtId="0" fontId="52" fillId="12" borderId="1" xfId="0" applyFont="1" applyFill="1" applyBorder="1" applyAlignment="1">
      <alignment vertical="top" wrapText="1"/>
    </xf>
    <xf numFmtId="0" fontId="52" fillId="12" borderId="1" xfId="0" applyFont="1" applyFill="1" applyBorder="1" applyAlignment="1">
      <alignment horizontal="left" vertical="top" wrapText="1"/>
    </xf>
    <xf numFmtId="0" fontId="53" fillId="0" borderId="0" xfId="0" applyFont="1" applyAlignment="1">
      <alignment wrapText="1"/>
    </xf>
    <xf numFmtId="0" fontId="48" fillId="12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wrapText="1"/>
    </xf>
    <xf numFmtId="20" fontId="50" fillId="0" borderId="1" xfId="0" applyNumberFormat="1" applyFont="1" applyBorder="1" applyAlignment="1">
      <alignment wrapText="1"/>
    </xf>
    <xf numFmtId="0" fontId="94" fillId="0" borderId="1" xfId="0" applyNumberFormat="1" applyFont="1" applyFill="1" applyBorder="1" applyAlignment="1">
      <alignment wrapText="1"/>
    </xf>
    <xf numFmtId="1" fontId="50" fillId="0" borderId="1" xfId="0" applyNumberFormat="1" applyFont="1" applyBorder="1" applyAlignment="1">
      <alignment horizontal="left"/>
    </xf>
    <xf numFmtId="1" fontId="57" fillId="4" borderId="1" xfId="0" applyNumberFormat="1" applyFont="1" applyFill="1" applyBorder="1" applyAlignment="1">
      <alignment horizontal="left" wrapText="1"/>
    </xf>
    <xf numFmtId="0" fontId="44" fillId="4" borderId="1" xfId="0" applyFont="1" applyFill="1" applyBorder="1" applyAlignment="1">
      <alignment horizontal="right" wrapText="1"/>
    </xf>
    <xf numFmtId="1" fontId="53" fillId="0" borderId="1" xfId="0" applyNumberFormat="1" applyFont="1" applyBorder="1" applyAlignment="1">
      <alignment horizontal="left" wrapText="1"/>
    </xf>
    <xf numFmtId="0" fontId="95" fillId="4" borderId="1" xfId="0" applyFont="1" applyFill="1" applyBorder="1" applyAlignment="1">
      <alignment wrapText="1"/>
    </xf>
    <xf numFmtId="0" fontId="96" fillId="4" borderId="1" xfId="0" applyFont="1" applyFill="1" applyBorder="1" applyAlignment="1">
      <alignment wrapText="1"/>
    </xf>
    <xf numFmtId="0" fontId="57" fillId="0" borderId="1" xfId="0" applyFont="1" applyBorder="1" applyAlignment="1">
      <alignment horizontal="left" wrapText="1"/>
    </xf>
    <xf numFmtId="0" fontId="41" fillId="0" borderId="13" xfId="0" applyFont="1" applyBorder="1" applyAlignment="1">
      <alignment horizontal="right"/>
    </xf>
    <xf numFmtId="0" fontId="41" fillId="3" borderId="5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/>
    </xf>
    <xf numFmtId="0" fontId="41" fillId="3" borderId="7" xfId="0" applyFont="1" applyFill="1" applyBorder="1" applyAlignment="1">
      <alignment horizontal="center" vertical="top" wrapText="1"/>
    </xf>
    <xf numFmtId="0" fontId="41" fillId="3" borderId="5" xfId="0" applyFont="1" applyFill="1" applyBorder="1" applyAlignment="1">
      <alignment horizontal="center"/>
    </xf>
    <xf numFmtId="0" fontId="68" fillId="13" borderId="1" xfId="0" applyFont="1" applyFill="1" applyBorder="1" applyAlignment="1">
      <alignment wrapText="1"/>
    </xf>
    <xf numFmtId="0" fontId="41" fillId="13" borderId="1" xfId="0" applyFont="1" applyFill="1" applyBorder="1"/>
    <xf numFmtId="0" fontId="41" fillId="0" borderId="1" xfId="0" applyFont="1" applyBorder="1"/>
    <xf numFmtId="0" fontId="41" fillId="0" borderId="1" xfId="0" applyFont="1" applyBorder="1" applyAlignment="1">
      <alignment wrapText="1"/>
    </xf>
    <xf numFmtId="0" fontId="41" fillId="0" borderId="1" xfId="0" applyFont="1" applyBorder="1" applyAlignment="1">
      <alignment horizontal="left" wrapText="1"/>
    </xf>
    <xf numFmtId="0" fontId="42" fillId="0" borderId="1" xfId="0" applyFont="1" applyBorder="1" applyAlignment="1">
      <alignment horizontal="left" wrapText="1"/>
    </xf>
    <xf numFmtId="0" fontId="48" fillId="3" borderId="1" xfId="0" applyFont="1" applyFill="1" applyBorder="1" applyAlignment="1">
      <alignment horizontal="center" wrapText="1"/>
    </xf>
    <xf numFmtId="0" fontId="53" fillId="0" borderId="1" xfId="0" applyFont="1" applyBorder="1" applyAlignment="1">
      <alignment vertical="center" wrapText="1"/>
    </xf>
    <xf numFmtId="0" fontId="49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7" fillId="4" borderId="0" xfId="0" applyFont="1" applyFill="1" applyAlignment="1">
      <alignment horizontal="right"/>
    </xf>
    <xf numFmtId="0" fontId="47" fillId="3" borderId="1" xfId="0" applyFont="1" applyFill="1" applyBorder="1" applyAlignment="1">
      <alignment horizontal="right" wrapText="1"/>
    </xf>
    <xf numFmtId="0" fontId="86" fillId="4" borderId="1" xfId="0" applyFont="1" applyFill="1" applyBorder="1" applyAlignment="1">
      <alignment horizontal="right" wrapText="1"/>
    </xf>
    <xf numFmtId="0" fontId="46" fillId="14" borderId="1" xfId="0" applyFont="1" applyFill="1" applyBorder="1" applyAlignment="1">
      <alignment horizontal="center"/>
    </xf>
    <xf numFmtId="0" fontId="50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48" fillId="3" borderId="6" xfId="0" applyFont="1" applyFill="1" applyBorder="1" applyAlignment="1">
      <alignment horizontal="center"/>
    </xf>
    <xf numFmtId="0" fontId="49" fillId="3" borderId="1" xfId="0" applyFont="1" applyFill="1" applyBorder="1"/>
    <xf numFmtId="0" fontId="53" fillId="0" borderId="10" xfId="0" applyFont="1" applyBorder="1" applyAlignment="1">
      <alignment horizontal="right"/>
    </xf>
    <xf numFmtId="0" fontId="36" fillId="2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wrapText="1"/>
    </xf>
    <xf numFmtId="0" fontId="18" fillId="4" borderId="1" xfId="0" applyFont="1" applyFill="1" applyBorder="1"/>
    <xf numFmtId="0" fontId="97" fillId="4" borderId="0" xfId="0" applyFont="1" applyFill="1"/>
    <xf numFmtId="0" fontId="18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/>
    </xf>
    <xf numFmtId="0" fontId="60" fillId="4" borderId="0" xfId="0" applyFont="1" applyFill="1"/>
    <xf numFmtId="0" fontId="61" fillId="4" borderId="1" xfId="0" applyFont="1" applyFill="1" applyBorder="1" applyAlignment="1">
      <alignment wrapText="1"/>
    </xf>
    <xf numFmtId="0" fontId="98" fillId="4" borderId="1" xfId="0" applyFont="1" applyFill="1" applyBorder="1" applyAlignment="1"/>
    <xf numFmtId="0" fontId="98" fillId="4" borderId="1" xfId="0" applyFont="1" applyFill="1" applyBorder="1" applyAlignment="1">
      <alignment horizontal="left" wrapText="1"/>
    </xf>
    <xf numFmtId="0" fontId="98" fillId="4" borderId="1" xfId="0" applyFont="1" applyFill="1" applyBorder="1" applyAlignment="1">
      <alignment wrapText="1"/>
    </xf>
    <xf numFmtId="1" fontId="16" fillId="4" borderId="1" xfId="0" applyNumberFormat="1" applyFont="1" applyFill="1" applyBorder="1" applyAlignment="1">
      <alignment horizontal="left" wrapText="1"/>
    </xf>
    <xf numFmtId="0" fontId="99" fillId="3" borderId="1" xfId="0" applyFont="1" applyFill="1" applyBorder="1" applyAlignment="1">
      <alignment vertical="top" wrapText="1"/>
    </xf>
    <xf numFmtId="0" fontId="100" fillId="3" borderId="1" xfId="0" applyFont="1" applyFill="1" applyBorder="1"/>
    <xf numFmtId="0" fontId="62" fillId="0" borderId="0" xfId="0" applyFont="1"/>
    <xf numFmtId="0" fontId="76" fillId="0" borderId="0" xfId="0" applyFont="1" applyBorder="1" applyAlignment="1">
      <alignment horizontal="center" vertical="top" wrapText="1"/>
    </xf>
    <xf numFmtId="0" fontId="97" fillId="0" borderId="0" xfId="0" applyFont="1"/>
    <xf numFmtId="0" fontId="97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2" fillId="2" borderId="1" xfId="0" applyFont="1" applyFill="1" applyBorder="1" applyAlignment="1">
      <alignment horizontal="center" vertical="center"/>
    </xf>
    <xf numFmtId="0" fontId="19" fillId="2" borderId="4" xfId="0" applyFont="1" applyFill="1" applyBorder="1"/>
    <xf numFmtId="0" fontId="62" fillId="4" borderId="1" xfId="0" applyFont="1" applyFill="1" applyBorder="1"/>
    <xf numFmtId="0" fontId="97" fillId="4" borderId="1" xfId="0" applyFont="1" applyFill="1" applyBorder="1"/>
    <xf numFmtId="49" fontId="62" fillId="2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/>
    </xf>
    <xf numFmtId="0" fontId="66" fillId="4" borderId="0" xfId="0" applyFont="1" applyFill="1"/>
    <xf numFmtId="0" fontId="56" fillId="4" borderId="12" xfId="0" applyFont="1" applyFill="1" applyBorder="1" applyAlignment="1">
      <alignment horizontal="center" wrapText="1"/>
    </xf>
    <xf numFmtId="0" fontId="56" fillId="4" borderId="12" xfId="0" applyFont="1" applyFill="1" applyBorder="1" applyAlignment="1">
      <alignment horizontal="left" wrapText="1"/>
    </xf>
    <xf numFmtId="0" fontId="58" fillId="4" borderId="1" xfId="0" applyFont="1" applyFill="1" applyBorder="1" applyAlignment="1">
      <alignment horizontal="left" wrapText="1"/>
    </xf>
    <xf numFmtId="0" fontId="84" fillId="4" borderId="1" xfId="0" applyFont="1" applyFill="1" applyBorder="1" applyAlignment="1">
      <alignment horizontal="left" wrapText="1"/>
    </xf>
    <xf numFmtId="0" fontId="58" fillId="4" borderId="1" xfId="0" applyFont="1" applyFill="1" applyBorder="1" applyAlignment="1">
      <alignment horizontal="left"/>
    </xf>
    <xf numFmtId="0" fontId="54" fillId="4" borderId="1" xfId="0" applyFont="1" applyFill="1" applyBorder="1" applyAlignment="1">
      <alignment horizontal="left"/>
    </xf>
    <xf numFmtId="0" fontId="57" fillId="4" borderId="0" xfId="0" applyFont="1" applyFill="1" applyAlignment="1">
      <alignment horizontal="left"/>
    </xf>
    <xf numFmtId="0" fontId="57" fillId="4" borderId="0" xfId="0" applyFont="1" applyFill="1" applyBorder="1" applyAlignment="1">
      <alignment horizontal="left"/>
    </xf>
    <xf numFmtId="0" fontId="57" fillId="4" borderId="1" xfId="0" applyFont="1" applyFill="1" applyBorder="1" applyAlignment="1">
      <alignment horizontal="right"/>
    </xf>
    <xf numFmtId="0" fontId="53" fillId="0" borderId="0" xfId="0" applyFont="1" applyBorder="1"/>
    <xf numFmtId="0" fontId="81" fillId="0" borderId="0" xfId="0" applyFont="1" applyBorder="1"/>
    <xf numFmtId="0" fontId="101" fillId="3" borderId="1" xfId="0" applyFont="1" applyFill="1" applyBorder="1" applyAlignment="1">
      <alignment horizontal="center" vertical="top" wrapText="1"/>
    </xf>
    <xf numFmtId="0" fontId="102" fillId="3" borderId="1" xfId="0" applyFont="1" applyFill="1" applyBorder="1" applyAlignment="1">
      <alignment horizontal="center" vertical="top" wrapText="1"/>
    </xf>
    <xf numFmtId="0" fontId="103" fillId="0" borderId="0" xfId="0" applyFont="1" applyAlignment="1">
      <alignment vertical="top"/>
    </xf>
    <xf numFmtId="0" fontId="101" fillId="3" borderId="1" xfId="0" applyFont="1" applyFill="1" applyBorder="1" applyAlignment="1">
      <alignment horizontal="center"/>
    </xf>
    <xf numFmtId="0" fontId="103" fillId="0" borderId="0" xfId="0" applyFont="1"/>
    <xf numFmtId="0" fontId="61" fillId="0" borderId="0" xfId="0" applyFont="1" applyBorder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1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60" fillId="4" borderId="0" xfId="0" applyFont="1" applyFill="1" applyAlignment="1"/>
    <xf numFmtId="0" fontId="104" fillId="3" borderId="1" xfId="0" applyFont="1" applyFill="1" applyBorder="1"/>
    <xf numFmtId="0" fontId="105" fillId="4" borderId="1" xfId="0" applyFont="1" applyFill="1" applyBorder="1" applyAlignment="1">
      <alignment horizontal="center" wrapText="1"/>
    </xf>
    <xf numFmtId="0" fontId="106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6" fillId="3" borderId="1" xfId="0" applyFont="1" applyFill="1" applyBorder="1"/>
    <xf numFmtId="0" fontId="15" fillId="4" borderId="1" xfId="0" applyFont="1" applyFill="1" applyBorder="1" applyAlignment="1">
      <alignment horizontal="center"/>
    </xf>
    <xf numFmtId="0" fontId="14" fillId="3" borderId="1" xfId="0" applyFont="1" applyFill="1" applyBorder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36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36" fillId="4" borderId="1" xfId="0" applyFont="1" applyFill="1" applyBorder="1" applyAlignment="1">
      <alignment wrapText="1"/>
    </xf>
    <xf numFmtId="0" fontId="36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16" fillId="4" borderId="1" xfId="0" applyFont="1" applyFill="1" applyBorder="1" applyAlignment="1">
      <alignment wrapText="1"/>
    </xf>
    <xf numFmtId="0" fontId="54" fillId="4" borderId="0" xfId="0" applyFont="1" applyFill="1" applyAlignment="1">
      <alignment horizontal="right"/>
    </xf>
    <xf numFmtId="0" fontId="56" fillId="4" borderId="0" xfId="0" applyFont="1" applyFill="1" applyBorder="1" applyAlignment="1">
      <alignment horizontal="center" wrapText="1"/>
    </xf>
    <xf numFmtId="0" fontId="41" fillId="0" borderId="0" xfId="0" applyFont="1" applyAlignment="1">
      <alignment horizontal="right" vertical="top"/>
    </xf>
    <xf numFmtId="0" fontId="6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0" fontId="76" fillId="0" borderId="0" xfId="0" applyFont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top" wrapText="1"/>
    </xf>
    <xf numFmtId="0" fontId="53" fillId="3" borderId="5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1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/>
    </xf>
    <xf numFmtId="0" fontId="41" fillId="0" borderId="0" xfId="0" applyFont="1" applyAlignment="1">
      <alignment horizontal="center" wrapText="1"/>
    </xf>
    <xf numFmtId="0" fontId="44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41" fillId="0" borderId="11" xfId="0" applyFont="1" applyBorder="1" applyAlignment="1">
      <alignment horizontal="right"/>
    </xf>
    <xf numFmtId="0" fontId="41" fillId="0" borderId="0" xfId="0" applyFont="1" applyBorder="1" applyAlignment="1">
      <alignment horizontal="right"/>
    </xf>
    <xf numFmtId="0" fontId="43" fillId="0" borderId="11" xfId="0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52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37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3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3" borderId="5" xfId="0" applyFont="1" applyFill="1" applyBorder="1" applyAlignment="1"/>
    <xf numFmtId="0" fontId="7" fillId="3" borderId="7" xfId="0" applyFont="1" applyFill="1" applyBorder="1" applyAlignment="1"/>
    <xf numFmtId="0" fontId="37" fillId="3" borderId="5" xfId="0" applyFont="1" applyFill="1" applyBorder="1" applyAlignment="1">
      <alignment horizontal="center" wrapText="1"/>
    </xf>
    <xf numFmtId="0" fontId="37" fillId="3" borderId="7" xfId="0" applyFont="1" applyFill="1" applyBorder="1" applyAlignment="1">
      <alignment horizontal="center" wrapText="1"/>
    </xf>
    <xf numFmtId="0" fontId="36" fillId="0" borderId="0" xfId="0" applyFont="1" applyBorder="1" applyAlignment="1">
      <alignment horizontal="right" vertical="top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2" fillId="12" borderId="1" xfId="0" applyFont="1" applyFill="1" applyBorder="1" applyAlignment="1">
      <alignment horizontal="left" vertical="top" wrapText="1"/>
    </xf>
    <xf numFmtId="0" fontId="84" fillId="4" borderId="0" xfId="0" applyFont="1" applyFill="1" applyBorder="1" applyAlignment="1">
      <alignment horizontal="right" vertical="center" wrapText="1"/>
    </xf>
    <xf numFmtId="0" fontId="45" fillId="12" borderId="1" xfId="0" applyFont="1" applyFill="1" applyBorder="1" applyAlignment="1">
      <alignment horizontal="left" vertical="top" wrapText="1"/>
    </xf>
    <xf numFmtId="0" fontId="68" fillId="0" borderId="9" xfId="0" applyFont="1" applyBorder="1" applyAlignment="1">
      <alignment horizontal="center" vertical="top" wrapText="1"/>
    </xf>
    <xf numFmtId="0" fontId="68" fillId="0" borderId="12" xfId="0" applyFont="1" applyBorder="1" applyAlignment="1">
      <alignment horizontal="center" vertical="top" wrapText="1"/>
    </xf>
    <xf numFmtId="0" fontId="48" fillId="12" borderId="1" xfId="0" applyFont="1" applyFill="1" applyBorder="1" applyAlignment="1">
      <alignment horizontal="center" vertical="top" wrapText="1"/>
    </xf>
    <xf numFmtId="0" fontId="41" fillId="0" borderId="0" xfId="0" applyFont="1" applyBorder="1" applyAlignment="1">
      <alignment horizontal="right" vertical="top"/>
    </xf>
    <xf numFmtId="0" fontId="70" fillId="12" borderId="1" xfId="0" applyFont="1" applyFill="1" applyBorder="1" applyAlignment="1">
      <alignment horizontal="center" vertical="top" wrapText="1"/>
    </xf>
    <xf numFmtId="0" fontId="48" fillId="12" borderId="1" xfId="0" applyFont="1" applyFill="1" applyBorder="1" applyAlignment="1">
      <alignment horizontal="center" vertical="top"/>
    </xf>
    <xf numFmtId="0" fontId="50" fillId="0" borderId="0" xfId="0" applyFont="1" applyAlignment="1">
      <alignment wrapText="1"/>
    </xf>
    <xf numFmtId="0" fontId="48" fillId="0" borderId="0" xfId="0" applyFont="1" applyAlignment="1">
      <alignment horizontal="right" vertical="top"/>
    </xf>
    <xf numFmtId="0" fontId="52" fillId="0" borderId="0" xfId="0" applyFont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top" wrapText="1"/>
    </xf>
    <xf numFmtId="0" fontId="45" fillId="3" borderId="7" xfId="0" applyFont="1" applyFill="1" applyBorder="1" applyAlignment="1">
      <alignment horizontal="center" vertical="top" wrapText="1"/>
    </xf>
    <xf numFmtId="49" fontId="45" fillId="3" borderId="2" xfId="0" applyNumberFormat="1" applyFont="1" applyFill="1" applyBorder="1" applyAlignment="1">
      <alignment horizontal="center" vertical="top" wrapText="1"/>
    </xf>
    <xf numFmtId="49" fontId="45" fillId="3" borderId="4" xfId="0" applyNumberFormat="1" applyFont="1" applyFill="1" applyBorder="1" applyAlignment="1">
      <alignment horizontal="center" vertical="top" wrapText="1"/>
    </xf>
    <xf numFmtId="0" fontId="45" fillId="3" borderId="2" xfId="0" applyFont="1" applyFill="1" applyBorder="1" applyAlignment="1">
      <alignment horizontal="center" vertical="top" wrapText="1"/>
    </xf>
    <xf numFmtId="0" fontId="45" fillId="3" borderId="4" xfId="0" applyFont="1" applyFill="1" applyBorder="1" applyAlignment="1">
      <alignment horizontal="center" vertical="top" wrapText="1"/>
    </xf>
    <xf numFmtId="0" fontId="48" fillId="3" borderId="1" xfId="0" applyFont="1" applyFill="1" applyBorder="1" applyAlignment="1">
      <alignment horizontal="center" vertical="top" wrapText="1"/>
    </xf>
    <xf numFmtId="49" fontId="48" fillId="3" borderId="1" xfId="0" applyNumberFormat="1" applyFont="1" applyFill="1" applyBorder="1" applyAlignment="1">
      <alignment horizontal="center" vertical="top" wrapText="1"/>
    </xf>
    <xf numFmtId="0" fontId="70" fillId="3" borderId="1" xfId="0" applyFont="1" applyFill="1" applyBorder="1" applyAlignment="1">
      <alignment horizontal="center" vertical="top" wrapText="1"/>
    </xf>
    <xf numFmtId="0" fontId="58" fillId="3" borderId="1" xfId="0" applyFont="1" applyFill="1" applyBorder="1" applyAlignment="1">
      <alignment horizontal="center" vertical="top" wrapText="1"/>
    </xf>
    <xf numFmtId="0" fontId="54" fillId="0" borderId="0" xfId="0" applyFont="1" applyAlignment="1">
      <alignment horizontal="right" vertical="top"/>
    </xf>
    <xf numFmtId="0" fontId="56" fillId="4" borderId="0" xfId="0" applyFont="1" applyFill="1" applyBorder="1" applyAlignment="1">
      <alignment horizontal="center" vertical="top" wrapText="1"/>
    </xf>
    <xf numFmtId="49" fontId="58" fillId="3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0" fontId="41" fillId="0" borderId="0" xfId="0" applyFont="1" applyAlignment="1">
      <alignment horizontal="right"/>
    </xf>
    <xf numFmtId="0" fontId="43" fillId="0" borderId="0" xfId="0" applyFont="1" applyAlignment="1">
      <alignment horizontal="center" wrapText="1"/>
    </xf>
    <xf numFmtId="0" fontId="4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0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8" fillId="3" borderId="2" xfId="0" applyFont="1" applyFill="1" applyBorder="1" applyAlignment="1">
      <alignment horizontal="left"/>
    </xf>
    <xf numFmtId="0" fontId="48" fillId="3" borderId="3" xfId="0" applyFont="1" applyFill="1" applyBorder="1" applyAlignment="1">
      <alignment horizontal="left"/>
    </xf>
    <xf numFmtId="0" fontId="48" fillId="3" borderId="4" xfId="0" applyFont="1" applyFill="1" applyBorder="1" applyAlignment="1">
      <alignment horizontal="left"/>
    </xf>
    <xf numFmtId="0" fontId="54" fillId="4" borderId="10" xfId="0" applyFont="1" applyFill="1" applyBorder="1" applyAlignment="1">
      <alignment horizontal="right"/>
    </xf>
    <xf numFmtId="0" fontId="54" fillId="4" borderId="13" xfId="0" applyFont="1" applyFill="1" applyBorder="1" applyAlignment="1">
      <alignment horizontal="right"/>
    </xf>
    <xf numFmtId="0" fontId="56" fillId="4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3" borderId="6" xfId="0" applyFont="1" applyFill="1" applyBorder="1" applyAlignment="1">
      <alignment horizontal="center" vertical="top" wrapText="1"/>
    </xf>
    <xf numFmtId="0" fontId="52" fillId="0" borderId="10" xfId="0" applyFont="1" applyBorder="1" applyAlignment="1">
      <alignment horizontal="right"/>
    </xf>
    <xf numFmtId="0" fontId="52" fillId="0" borderId="13" xfId="0" applyFont="1" applyBorder="1" applyAlignment="1">
      <alignment horizontal="right"/>
    </xf>
    <xf numFmtId="0" fontId="41" fillId="0" borderId="12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right"/>
    </xf>
    <xf numFmtId="0" fontId="41" fillId="0" borderId="13" xfId="0" applyFont="1" applyBorder="1" applyAlignment="1">
      <alignment horizontal="right"/>
    </xf>
    <xf numFmtId="0" fontId="68" fillId="0" borderId="0" xfId="0" applyFont="1" applyAlignment="1">
      <alignment horizontal="center" vertical="top" wrapText="1"/>
    </xf>
    <xf numFmtId="0" fontId="41" fillId="3" borderId="5" xfId="0" applyFont="1" applyFill="1" applyBorder="1" applyAlignment="1">
      <alignment horizontal="center" wrapText="1"/>
    </xf>
    <xf numFmtId="0" fontId="41" fillId="3" borderId="6" xfId="0" applyFont="1" applyFill="1" applyBorder="1" applyAlignment="1">
      <alignment horizontal="center" wrapText="1"/>
    </xf>
    <xf numFmtId="0" fontId="41" fillId="3" borderId="7" xfId="0" applyFont="1" applyFill="1" applyBorder="1" applyAlignment="1">
      <alignment horizontal="center" wrapText="1"/>
    </xf>
    <xf numFmtId="0" fontId="41" fillId="3" borderId="1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3" fillId="0" borderId="12" xfId="0" applyFont="1" applyBorder="1" applyAlignment="1">
      <alignment horizontal="center" vertical="top" wrapText="1"/>
    </xf>
    <xf numFmtId="0" fontId="81" fillId="0" borderId="12" xfId="0" applyFont="1" applyBorder="1" applyAlignment="1"/>
    <xf numFmtId="0" fontId="48" fillId="3" borderId="5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Гиперссылка" xfId="21" builtinId="8"/>
    <cellStyle name="Гиперссылка 2" xfId="18"/>
    <cellStyle name="Обычный" xfId="0" builtinId="0"/>
    <cellStyle name="Обычный 2" xfId="19"/>
    <cellStyle name="Обычный 3" xfId="2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niver32@yandexru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8"/>
  <sheetViews>
    <sheetView topLeftCell="A10" workbookViewId="0">
      <selection activeCell="O15" sqref="O15"/>
    </sheetView>
  </sheetViews>
  <sheetFormatPr defaultRowHeight="15"/>
  <cols>
    <col min="1" max="1" width="3.7109375" style="2" customWidth="1"/>
    <col min="2" max="2" width="24" customWidth="1"/>
    <col min="5" max="5" width="7.42578125" customWidth="1"/>
    <col min="6" max="6" width="7.5703125" customWidth="1"/>
    <col min="7" max="7" width="8" customWidth="1"/>
    <col min="10" max="10" width="5.5703125" customWidth="1"/>
    <col min="11" max="11" width="6.28515625" customWidth="1"/>
    <col min="12" max="12" width="10" customWidth="1"/>
    <col min="13" max="13" width="9.7109375" customWidth="1"/>
  </cols>
  <sheetData>
    <row r="1" spans="1:13" ht="23.25" customHeight="1">
      <c r="A1" s="543" t="s">
        <v>0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s="3" customFormat="1" ht="40.5" customHeight="1">
      <c r="A2" s="544" t="s">
        <v>1948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3" spans="1:13" s="3" customFormat="1" ht="8.25" customHeight="1">
      <c r="A3" s="470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</row>
    <row r="4" spans="1:13" s="490" customFormat="1" ht="26.25" customHeight="1">
      <c r="A4" s="547" t="s">
        <v>19</v>
      </c>
      <c r="B4" s="547" t="s">
        <v>1959</v>
      </c>
      <c r="C4" s="548" t="s">
        <v>22</v>
      </c>
      <c r="D4" s="546" t="s">
        <v>1</v>
      </c>
      <c r="E4" s="546"/>
      <c r="F4" s="546"/>
      <c r="G4" s="546"/>
      <c r="H4" s="546"/>
      <c r="I4" s="548" t="s">
        <v>6</v>
      </c>
      <c r="J4" s="546" t="s">
        <v>7</v>
      </c>
      <c r="K4" s="546"/>
      <c r="L4" s="546" t="s">
        <v>10</v>
      </c>
      <c r="M4" s="546"/>
    </row>
    <row r="5" spans="1:13" s="490" customFormat="1" ht="12.75">
      <c r="A5" s="547"/>
      <c r="B5" s="547"/>
      <c r="C5" s="548"/>
      <c r="D5" s="548" t="s">
        <v>18</v>
      </c>
      <c r="E5" s="548" t="s">
        <v>2</v>
      </c>
      <c r="F5" s="549" t="s">
        <v>3</v>
      </c>
      <c r="G5" s="549"/>
      <c r="H5" s="551" t="s">
        <v>15</v>
      </c>
      <c r="I5" s="548"/>
      <c r="J5" s="549" t="s">
        <v>8</v>
      </c>
      <c r="K5" s="549" t="s">
        <v>9</v>
      </c>
      <c r="L5" s="546" t="s">
        <v>12</v>
      </c>
      <c r="M5" s="546" t="s">
        <v>11</v>
      </c>
    </row>
    <row r="6" spans="1:13" s="490" customFormat="1" ht="12.75">
      <c r="A6" s="547"/>
      <c r="B6" s="547"/>
      <c r="C6" s="548"/>
      <c r="D6" s="548"/>
      <c r="E6" s="548"/>
      <c r="F6" s="509" t="s">
        <v>4</v>
      </c>
      <c r="G6" s="537" t="s">
        <v>5</v>
      </c>
      <c r="H6" s="551"/>
      <c r="I6" s="548"/>
      <c r="J6" s="549"/>
      <c r="K6" s="549"/>
      <c r="L6" s="546"/>
      <c r="M6" s="546"/>
    </row>
    <row r="7" spans="1:13" s="511" customFormat="1" ht="11.25">
      <c r="A7" s="510"/>
      <c r="B7" s="510">
        <v>1</v>
      </c>
      <c r="C7" s="510">
        <v>2</v>
      </c>
      <c r="D7" s="510">
        <v>3</v>
      </c>
      <c r="E7" s="510">
        <v>4</v>
      </c>
      <c r="F7" s="510">
        <v>5</v>
      </c>
      <c r="G7" s="538">
        <v>6</v>
      </c>
      <c r="H7" s="541">
        <v>7</v>
      </c>
      <c r="I7" s="510">
        <v>8</v>
      </c>
      <c r="J7" s="510">
        <v>9</v>
      </c>
      <c r="K7" s="510">
        <v>10</v>
      </c>
      <c r="L7" s="510">
        <v>11</v>
      </c>
      <c r="M7" s="510">
        <v>12</v>
      </c>
    </row>
    <row r="8" spans="1:13" s="486" customFormat="1" ht="12.75">
      <c r="A8" s="483">
        <v>1</v>
      </c>
      <c r="B8" s="484" t="s">
        <v>16</v>
      </c>
      <c r="C8" s="485">
        <f>D8+E8+F8+H8</f>
        <v>15</v>
      </c>
      <c r="D8" s="485">
        <v>0</v>
      </c>
      <c r="E8" s="485">
        <v>0</v>
      </c>
      <c r="F8" s="485">
        <v>15</v>
      </c>
      <c r="G8" s="539">
        <v>11</v>
      </c>
      <c r="H8" s="531">
        <v>0</v>
      </c>
      <c r="I8" s="485">
        <v>0</v>
      </c>
      <c r="J8" s="485">
        <v>0</v>
      </c>
      <c r="K8" s="485">
        <v>0</v>
      </c>
      <c r="L8" s="485">
        <v>3</v>
      </c>
      <c r="M8" s="485">
        <v>0</v>
      </c>
    </row>
    <row r="9" spans="1:13" s="486" customFormat="1" ht="25.5">
      <c r="A9" s="483">
        <v>2</v>
      </c>
      <c r="B9" s="484" t="s">
        <v>1952</v>
      </c>
      <c r="C9" s="485">
        <f t="shared" ref="C9:C12" si="0">D9+E9+F9+H9</f>
        <v>90</v>
      </c>
      <c r="D9" s="485">
        <v>0</v>
      </c>
      <c r="E9" s="485">
        <v>12</v>
      </c>
      <c r="F9" s="485">
        <v>78</v>
      </c>
      <c r="G9" s="539">
        <v>77</v>
      </c>
      <c r="H9" s="531">
        <v>0</v>
      </c>
      <c r="I9" s="485">
        <v>0</v>
      </c>
      <c r="J9" s="485">
        <v>0</v>
      </c>
      <c r="K9" s="485">
        <v>3</v>
      </c>
      <c r="L9" s="485">
        <v>6</v>
      </c>
      <c r="M9" s="485">
        <v>0</v>
      </c>
    </row>
    <row r="10" spans="1:13" s="486" customFormat="1" ht="18.75" customHeight="1">
      <c r="A10" s="483">
        <v>3</v>
      </c>
      <c r="B10" s="485" t="s">
        <v>17</v>
      </c>
      <c r="C10" s="485">
        <f t="shared" si="0"/>
        <v>84</v>
      </c>
      <c r="D10" s="485">
        <v>0</v>
      </c>
      <c r="E10" s="485">
        <v>36</v>
      </c>
      <c r="F10" s="485">
        <v>48</v>
      </c>
      <c r="G10" s="539">
        <v>38</v>
      </c>
      <c r="H10" s="531">
        <v>0</v>
      </c>
      <c r="I10" s="485">
        <v>0</v>
      </c>
      <c r="J10" s="485">
        <v>24</v>
      </c>
      <c r="K10" s="485">
        <v>28</v>
      </c>
      <c r="L10" s="485">
        <v>14</v>
      </c>
      <c r="M10" s="485">
        <v>0</v>
      </c>
    </row>
    <row r="11" spans="1:13" s="486" customFormat="1" ht="40.5">
      <c r="A11" s="487">
        <v>4</v>
      </c>
      <c r="B11" s="496" t="s">
        <v>1958</v>
      </c>
      <c r="C11" s="497">
        <f>SUM(C8:C10)</f>
        <v>189</v>
      </c>
      <c r="D11" s="497">
        <f t="shared" ref="D11:M11" si="1">SUM(D8:D10)</f>
        <v>0</v>
      </c>
      <c r="E11" s="497">
        <f t="shared" si="1"/>
        <v>48</v>
      </c>
      <c r="F11" s="536">
        <f t="shared" si="1"/>
        <v>141</v>
      </c>
      <c r="G11" s="540">
        <f t="shared" si="1"/>
        <v>126</v>
      </c>
      <c r="H11" s="542">
        <f t="shared" si="1"/>
        <v>0</v>
      </c>
      <c r="I11" s="497">
        <f t="shared" si="1"/>
        <v>0</v>
      </c>
      <c r="J11" s="497">
        <f t="shared" si="1"/>
        <v>24</v>
      </c>
      <c r="K11" s="497">
        <f t="shared" si="1"/>
        <v>31</v>
      </c>
      <c r="L11" s="536">
        <f t="shared" si="1"/>
        <v>23</v>
      </c>
      <c r="M11" s="497">
        <f t="shared" si="1"/>
        <v>0</v>
      </c>
    </row>
    <row r="12" spans="1:13" s="486" customFormat="1" ht="31.5" customHeight="1">
      <c r="A12" s="483">
        <v>5</v>
      </c>
      <c r="B12" s="488" t="s">
        <v>13</v>
      </c>
      <c r="C12" s="485">
        <f t="shared" si="0"/>
        <v>13</v>
      </c>
      <c r="D12" s="485">
        <v>0</v>
      </c>
      <c r="E12" s="485">
        <v>0</v>
      </c>
      <c r="F12" s="485">
        <f t="shared" ref="F12" si="2">G12</f>
        <v>13</v>
      </c>
      <c r="G12" s="539">
        <v>13</v>
      </c>
      <c r="H12" s="531">
        <v>0</v>
      </c>
      <c r="I12" s="485">
        <v>0</v>
      </c>
      <c r="J12" s="485">
        <v>0</v>
      </c>
      <c r="K12" s="485">
        <v>0</v>
      </c>
      <c r="L12" s="485">
        <v>0</v>
      </c>
      <c r="M12" s="485">
        <v>0</v>
      </c>
    </row>
    <row r="13" spans="1:13" s="490" customFormat="1" ht="12.75">
      <c r="A13" s="489">
        <v>6</v>
      </c>
      <c r="B13" s="550" t="s">
        <v>14</v>
      </c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550"/>
    </row>
    <row r="14" spans="1:13" s="535" customFormat="1" ht="25.5">
      <c r="A14" s="532">
        <v>7</v>
      </c>
      <c r="B14" s="533" t="s">
        <v>20</v>
      </c>
      <c r="C14" s="533"/>
      <c r="D14" s="534">
        <v>0</v>
      </c>
      <c r="E14" s="534">
        <v>0</v>
      </c>
      <c r="F14" s="534">
        <v>12</v>
      </c>
      <c r="G14" s="534">
        <v>25</v>
      </c>
      <c r="H14" s="534">
        <v>0</v>
      </c>
      <c r="I14" s="534">
        <v>0</v>
      </c>
      <c r="J14" s="534">
        <v>0</v>
      </c>
      <c r="K14" s="534">
        <v>0</v>
      </c>
      <c r="L14" s="534">
        <v>0</v>
      </c>
      <c r="M14" s="534">
        <v>0</v>
      </c>
    </row>
    <row r="16" spans="1:13">
      <c r="B16" s="126" t="s">
        <v>21</v>
      </c>
    </row>
    <row r="18" spans="2:2">
      <c r="B18" t="s">
        <v>1961</v>
      </c>
    </row>
  </sheetData>
  <mergeCells count="18">
    <mergeCell ref="B13:M13"/>
    <mergeCell ref="A4:A6"/>
    <mergeCell ref="E5:E6"/>
    <mergeCell ref="F5:G5"/>
    <mergeCell ref="H5:H6"/>
    <mergeCell ref="C4:C6"/>
    <mergeCell ref="L5:L6"/>
    <mergeCell ref="M5:M6"/>
    <mergeCell ref="L4:M4"/>
    <mergeCell ref="A1:M1"/>
    <mergeCell ref="A2:M2"/>
    <mergeCell ref="D4:H4"/>
    <mergeCell ref="B4:B6"/>
    <mergeCell ref="D5:D6"/>
    <mergeCell ref="I4:I6"/>
    <mergeCell ref="J4:K4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ignoredErrors>
    <ignoredError sqref="C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4" zoomScaleNormal="100" workbookViewId="0">
      <selection activeCell="B21" sqref="B21"/>
    </sheetView>
  </sheetViews>
  <sheetFormatPr defaultRowHeight="15"/>
  <cols>
    <col min="1" max="1" width="4" style="238" customWidth="1"/>
    <col min="2" max="2" width="21.5703125" style="237" customWidth="1"/>
    <col min="3" max="3" width="10.42578125" style="253" customWidth="1"/>
    <col min="4" max="4" width="13.7109375" style="237" customWidth="1"/>
    <col min="5" max="5" width="18.42578125" style="237" customWidth="1"/>
    <col min="6" max="6" width="8.85546875" style="237" customWidth="1"/>
    <col min="7" max="7" width="28.7109375" style="237" customWidth="1"/>
    <col min="8" max="8" width="8.140625" style="237" customWidth="1"/>
    <col min="9" max="9" width="11.85546875" style="237" customWidth="1"/>
    <col min="10" max="10" width="14.42578125" style="237" customWidth="1"/>
    <col min="11" max="16384" width="9.140625" style="237"/>
  </cols>
  <sheetData>
    <row r="1" spans="1:11">
      <c r="A1" s="583" t="s">
        <v>117</v>
      </c>
      <c r="B1" s="583"/>
      <c r="C1" s="583"/>
      <c r="D1" s="583"/>
      <c r="E1" s="583"/>
      <c r="F1" s="583"/>
      <c r="G1" s="583"/>
      <c r="H1" s="583"/>
      <c r="I1" s="583"/>
    </row>
    <row r="2" spans="1:11" ht="58.5" customHeight="1">
      <c r="B2" s="239"/>
      <c r="C2" s="240"/>
      <c r="D2" s="239"/>
      <c r="E2" s="239"/>
      <c r="F2" s="585" t="s">
        <v>772</v>
      </c>
      <c r="G2" s="585"/>
      <c r="H2" s="585"/>
      <c r="I2" s="585"/>
      <c r="J2" s="241"/>
    </row>
    <row r="3" spans="1:11" ht="42" customHeight="1">
      <c r="A3" s="584" t="s">
        <v>649</v>
      </c>
      <c r="B3" s="584"/>
      <c r="C3" s="584"/>
      <c r="D3" s="584"/>
      <c r="E3" s="584"/>
      <c r="F3" s="584"/>
      <c r="G3" s="584"/>
      <c r="H3" s="584"/>
      <c r="I3" s="584"/>
      <c r="J3" s="242"/>
    </row>
    <row r="4" spans="1:11" ht="12.75" customHeight="1">
      <c r="A4" s="243"/>
      <c r="B4" s="243"/>
      <c r="C4" s="244"/>
      <c r="D4" s="243"/>
      <c r="E4" s="243"/>
      <c r="F4" s="243"/>
      <c r="G4" s="243"/>
      <c r="H4" s="243"/>
      <c r="I4" s="243"/>
      <c r="J4" s="242"/>
    </row>
    <row r="5" spans="1:11" s="246" customFormat="1" ht="78" customHeight="1">
      <c r="A5" s="245" t="s">
        <v>19</v>
      </c>
      <c r="B5" s="245" t="s">
        <v>118</v>
      </c>
      <c r="C5" s="245" t="s">
        <v>773</v>
      </c>
      <c r="D5" s="245" t="s">
        <v>119</v>
      </c>
      <c r="E5" s="245" t="s">
        <v>591</v>
      </c>
      <c r="F5" s="245" t="s">
        <v>120</v>
      </c>
      <c r="G5" s="245" t="s">
        <v>588</v>
      </c>
      <c r="H5" s="245" t="s">
        <v>121</v>
      </c>
      <c r="I5" s="245" t="s">
        <v>122</v>
      </c>
      <c r="K5" s="247"/>
    </row>
    <row r="6" spans="1:11" s="249" customFormat="1" ht="10.5">
      <c r="A6" s="248">
        <v>1</v>
      </c>
      <c r="B6" s="248">
        <v>2</v>
      </c>
      <c r="C6" s="248">
        <v>3</v>
      </c>
      <c r="D6" s="248">
        <v>4</v>
      </c>
      <c r="E6" s="248">
        <v>5</v>
      </c>
      <c r="F6" s="248">
        <v>6</v>
      </c>
      <c r="G6" s="248">
        <v>7</v>
      </c>
      <c r="H6" s="248">
        <v>8</v>
      </c>
      <c r="I6" s="248">
        <v>9</v>
      </c>
      <c r="K6" s="250"/>
    </row>
    <row r="7" spans="1:11">
      <c r="A7" s="127"/>
      <c r="B7" s="148" t="s">
        <v>592</v>
      </c>
      <c r="C7" s="128"/>
      <c r="D7" s="128"/>
      <c r="E7" s="128"/>
      <c r="F7" s="128"/>
      <c r="G7" s="581" t="s">
        <v>650</v>
      </c>
      <c r="H7" s="581"/>
      <c r="I7" s="581"/>
      <c r="K7" s="251"/>
    </row>
    <row r="8" spans="1:11">
      <c r="A8" s="145">
        <v>1</v>
      </c>
      <c r="B8" s="130" t="s">
        <v>544</v>
      </c>
      <c r="C8" s="235">
        <v>90</v>
      </c>
      <c r="D8" s="149" t="s">
        <v>599</v>
      </c>
      <c r="E8" s="41" t="s">
        <v>545</v>
      </c>
      <c r="F8" s="131">
        <v>7</v>
      </c>
      <c r="G8" s="128"/>
      <c r="H8" s="128"/>
      <c r="I8" s="128"/>
      <c r="K8" s="171"/>
    </row>
    <row r="9" spans="1:11">
      <c r="A9" s="146"/>
      <c r="B9" s="137" t="s">
        <v>546</v>
      </c>
      <c r="C9" s="235"/>
      <c r="D9" s="150"/>
      <c r="E9" s="44"/>
      <c r="F9" s="235"/>
      <c r="G9" s="581" t="s">
        <v>547</v>
      </c>
      <c r="H9" s="581"/>
      <c r="I9" s="581"/>
      <c r="K9" s="251"/>
    </row>
    <row r="10" spans="1:11" ht="12.75" customHeight="1">
      <c r="A10" s="145">
        <v>2</v>
      </c>
      <c r="B10" s="130" t="s">
        <v>548</v>
      </c>
      <c r="C10" s="235">
        <v>1</v>
      </c>
      <c r="D10" s="149" t="s">
        <v>599</v>
      </c>
      <c r="E10" s="43" t="s">
        <v>549</v>
      </c>
      <c r="F10" s="131">
        <v>6.7</v>
      </c>
      <c r="G10" s="131"/>
      <c r="H10" s="131"/>
      <c r="I10" s="131"/>
      <c r="K10" s="251"/>
    </row>
    <row r="11" spans="1:11" ht="12.75" customHeight="1">
      <c r="A11" s="145">
        <v>3</v>
      </c>
      <c r="B11" s="130" t="s">
        <v>550</v>
      </c>
      <c r="C11" s="235">
        <v>25</v>
      </c>
      <c r="D11" s="149" t="s">
        <v>599</v>
      </c>
      <c r="E11" s="43" t="s">
        <v>549</v>
      </c>
      <c r="F11" s="131">
        <v>4.2</v>
      </c>
      <c r="G11" s="131"/>
      <c r="H11" s="131"/>
      <c r="I11" s="131"/>
    </row>
    <row r="12" spans="1:11" ht="12.75" customHeight="1">
      <c r="A12" s="146">
        <v>4</v>
      </c>
      <c r="B12" s="130" t="s">
        <v>551</v>
      </c>
      <c r="C12" s="235">
        <v>13</v>
      </c>
      <c r="D12" s="149" t="s">
        <v>599</v>
      </c>
      <c r="E12" s="43" t="s">
        <v>549</v>
      </c>
      <c r="F12" s="131">
        <v>4.2</v>
      </c>
      <c r="G12" s="131"/>
      <c r="H12" s="131"/>
      <c r="I12" s="131"/>
    </row>
    <row r="13" spans="1:11" ht="12.75" customHeight="1">
      <c r="A13" s="145">
        <v>5</v>
      </c>
      <c r="B13" s="130" t="s">
        <v>552</v>
      </c>
      <c r="C13" s="235">
        <v>5</v>
      </c>
      <c r="D13" s="149" t="s">
        <v>599</v>
      </c>
      <c r="E13" s="43" t="s">
        <v>549</v>
      </c>
      <c r="F13" s="131">
        <v>4.3</v>
      </c>
      <c r="G13" s="131"/>
      <c r="H13" s="131"/>
      <c r="I13" s="131"/>
    </row>
    <row r="14" spans="1:11" ht="12.75" customHeight="1">
      <c r="A14" s="145">
        <v>6</v>
      </c>
      <c r="B14" s="130" t="s">
        <v>553</v>
      </c>
      <c r="C14" s="235">
        <v>47</v>
      </c>
      <c r="D14" s="149" t="s">
        <v>599</v>
      </c>
      <c r="E14" s="43" t="s">
        <v>549</v>
      </c>
      <c r="F14" s="131">
        <v>2.5</v>
      </c>
      <c r="G14" s="131"/>
      <c r="H14" s="131"/>
      <c r="I14" s="131"/>
    </row>
    <row r="15" spans="1:11">
      <c r="A15" s="146"/>
      <c r="B15" s="132" t="s">
        <v>554</v>
      </c>
      <c r="C15" s="235"/>
      <c r="D15" s="149"/>
      <c r="E15" s="43"/>
      <c r="F15" s="131"/>
      <c r="G15" s="133" t="s">
        <v>555</v>
      </c>
      <c r="H15" s="131"/>
      <c r="I15" s="131"/>
    </row>
    <row r="16" spans="1:11" ht="12.75" customHeight="1">
      <c r="A16" s="145">
        <v>7</v>
      </c>
      <c r="B16" s="130" t="s">
        <v>556</v>
      </c>
      <c r="C16" s="235">
        <v>3</v>
      </c>
      <c r="D16" s="149" t="s">
        <v>599</v>
      </c>
      <c r="E16" s="43" t="s">
        <v>557</v>
      </c>
      <c r="F16" s="131">
        <v>3.4</v>
      </c>
      <c r="G16" s="133"/>
      <c r="H16" s="131"/>
      <c r="I16" s="131"/>
    </row>
    <row r="17" spans="1:9" ht="12.75" customHeight="1">
      <c r="A17" s="146">
        <v>8</v>
      </c>
      <c r="B17" s="130" t="s">
        <v>558</v>
      </c>
      <c r="C17" s="235">
        <v>29</v>
      </c>
      <c r="D17" s="149" t="s">
        <v>599</v>
      </c>
      <c r="E17" s="43" t="s">
        <v>557</v>
      </c>
      <c r="F17" s="235">
        <v>1.7</v>
      </c>
      <c r="G17" s="131"/>
      <c r="H17" s="131"/>
      <c r="I17" s="131"/>
    </row>
    <row r="18" spans="1:9" ht="12.75" customHeight="1">
      <c r="A18" s="145">
        <v>9</v>
      </c>
      <c r="B18" s="130" t="s">
        <v>559</v>
      </c>
      <c r="C18" s="235">
        <v>5</v>
      </c>
      <c r="D18" s="149" t="s">
        <v>599</v>
      </c>
      <c r="E18" s="43" t="s">
        <v>557</v>
      </c>
      <c r="F18" s="235">
        <v>2.4</v>
      </c>
      <c r="G18" s="131"/>
      <c r="H18" s="131"/>
      <c r="I18" s="131"/>
    </row>
    <row r="19" spans="1:9">
      <c r="A19" s="146">
        <v>10</v>
      </c>
      <c r="B19" s="130" t="s">
        <v>560</v>
      </c>
      <c r="C19" s="235">
        <v>1</v>
      </c>
      <c r="D19" s="149" t="s">
        <v>599</v>
      </c>
      <c r="E19" s="43" t="s">
        <v>557</v>
      </c>
      <c r="F19" s="235">
        <v>3.5</v>
      </c>
      <c r="G19" s="131"/>
      <c r="H19" s="131"/>
      <c r="I19" s="131"/>
    </row>
    <row r="20" spans="1:9" ht="12.75" customHeight="1">
      <c r="A20" s="146"/>
      <c r="B20" s="138" t="s">
        <v>561</v>
      </c>
      <c r="C20" s="169"/>
      <c r="D20" s="151"/>
      <c r="E20" s="136"/>
      <c r="F20" s="131"/>
      <c r="G20" s="133" t="s">
        <v>589</v>
      </c>
      <c r="H20" s="131"/>
      <c r="I20" s="131"/>
    </row>
    <row r="21" spans="1:9" ht="14.25" customHeight="1">
      <c r="A21" s="145">
        <v>11</v>
      </c>
      <c r="B21" s="130" t="s">
        <v>562</v>
      </c>
      <c r="C21" s="235">
        <v>40</v>
      </c>
      <c r="D21" s="149" t="s">
        <v>599</v>
      </c>
      <c r="E21" s="41" t="s">
        <v>557</v>
      </c>
      <c r="F21" s="131">
        <v>3.9</v>
      </c>
      <c r="G21" s="142"/>
      <c r="H21" s="131"/>
      <c r="I21" s="131"/>
    </row>
    <row r="22" spans="1:9" ht="14.25" customHeight="1">
      <c r="A22" s="145">
        <v>12</v>
      </c>
      <c r="B22" s="130" t="s">
        <v>563</v>
      </c>
      <c r="C22" s="235">
        <v>4</v>
      </c>
      <c r="D22" s="149" t="s">
        <v>599</v>
      </c>
      <c r="E22" s="41" t="s">
        <v>557</v>
      </c>
      <c r="F22" s="131">
        <v>4</v>
      </c>
      <c r="G22" s="142"/>
      <c r="H22" s="131"/>
      <c r="I22" s="131"/>
    </row>
    <row r="23" spans="1:9" ht="14.25" customHeight="1">
      <c r="A23" s="145">
        <v>13</v>
      </c>
      <c r="B23" s="130" t="s">
        <v>564</v>
      </c>
      <c r="C23" s="235">
        <v>20</v>
      </c>
      <c r="D23" s="149" t="s">
        <v>599</v>
      </c>
      <c r="E23" s="41" t="s">
        <v>545</v>
      </c>
      <c r="F23" s="131">
        <v>8</v>
      </c>
      <c r="G23" s="143"/>
      <c r="H23" s="131"/>
      <c r="I23" s="131"/>
    </row>
    <row r="24" spans="1:9" ht="14.25" customHeight="1">
      <c r="A24" s="146"/>
      <c r="B24" s="132" t="s">
        <v>565</v>
      </c>
      <c r="C24" s="235"/>
      <c r="D24" s="149"/>
      <c r="E24" s="43"/>
      <c r="F24" s="131"/>
      <c r="G24" s="582" t="s">
        <v>590</v>
      </c>
      <c r="H24" s="582"/>
      <c r="I24" s="582"/>
    </row>
    <row r="25" spans="1:9">
      <c r="A25" s="145">
        <v>14</v>
      </c>
      <c r="B25" s="130" t="s">
        <v>566</v>
      </c>
      <c r="C25" s="235">
        <v>19</v>
      </c>
      <c r="D25" s="149" t="s">
        <v>599</v>
      </c>
      <c r="E25" s="41" t="s">
        <v>545</v>
      </c>
      <c r="F25" s="131">
        <v>3.5</v>
      </c>
      <c r="G25" s="129"/>
      <c r="H25" s="131"/>
      <c r="I25" s="131"/>
    </row>
    <row r="26" spans="1:9" ht="14.25" customHeight="1">
      <c r="A26" s="145"/>
      <c r="B26" s="132" t="s">
        <v>567</v>
      </c>
      <c r="C26" s="235"/>
      <c r="D26" s="152"/>
      <c r="E26" s="43"/>
      <c r="F26" s="131"/>
      <c r="G26" s="133" t="s">
        <v>568</v>
      </c>
      <c r="H26" s="131"/>
      <c r="I26" s="131"/>
    </row>
    <row r="27" spans="1:9">
      <c r="A27" s="145">
        <v>15</v>
      </c>
      <c r="B27" s="130" t="s">
        <v>569</v>
      </c>
      <c r="C27" s="235">
        <v>105</v>
      </c>
      <c r="D27" s="149" t="s">
        <v>599</v>
      </c>
      <c r="E27" s="43" t="s">
        <v>545</v>
      </c>
      <c r="F27" s="131">
        <v>2</v>
      </c>
      <c r="G27" s="131"/>
      <c r="H27" s="131"/>
      <c r="I27" s="131"/>
    </row>
    <row r="28" spans="1:9" ht="14.25" customHeight="1">
      <c r="A28" s="146"/>
      <c r="B28" s="132" t="s">
        <v>570</v>
      </c>
      <c r="C28" s="235"/>
      <c r="D28" s="152"/>
      <c r="E28" s="43"/>
      <c r="F28" s="131"/>
      <c r="G28" s="133" t="s">
        <v>651</v>
      </c>
      <c r="H28" s="131"/>
      <c r="I28" s="131"/>
    </row>
    <row r="29" spans="1:9">
      <c r="A29" s="145">
        <v>16</v>
      </c>
      <c r="B29" s="130" t="s">
        <v>571</v>
      </c>
      <c r="C29" s="235">
        <v>32</v>
      </c>
      <c r="D29" s="149" t="s">
        <v>599</v>
      </c>
      <c r="E29" s="43" t="s">
        <v>545</v>
      </c>
      <c r="F29" s="131">
        <v>7.4</v>
      </c>
      <c r="G29" s="144"/>
      <c r="H29" s="131"/>
      <c r="I29" s="131"/>
    </row>
    <row r="30" spans="1:9" ht="14.25" customHeight="1">
      <c r="A30" s="145"/>
      <c r="B30" s="132" t="s">
        <v>572</v>
      </c>
      <c r="C30" s="235"/>
      <c r="D30" s="152"/>
      <c r="E30" s="43"/>
      <c r="F30" s="131"/>
      <c r="G30" s="133" t="s">
        <v>652</v>
      </c>
      <c r="H30" s="131"/>
      <c r="I30" s="131"/>
    </row>
    <row r="31" spans="1:9">
      <c r="A31" s="146">
        <v>17</v>
      </c>
      <c r="B31" s="130" t="s">
        <v>573</v>
      </c>
      <c r="C31" s="235">
        <v>50</v>
      </c>
      <c r="D31" s="149" t="s">
        <v>599</v>
      </c>
      <c r="E31" s="43" t="s">
        <v>545</v>
      </c>
      <c r="F31" s="131">
        <v>5.4</v>
      </c>
      <c r="G31" s="142"/>
      <c r="H31" s="131"/>
      <c r="I31" s="131"/>
    </row>
    <row r="32" spans="1:9" ht="14.25" customHeight="1">
      <c r="A32" s="145"/>
      <c r="B32" s="132" t="s">
        <v>574</v>
      </c>
      <c r="C32" s="235"/>
      <c r="D32" s="149"/>
      <c r="E32" s="43"/>
      <c r="F32" s="131"/>
      <c r="G32" s="133" t="s">
        <v>653</v>
      </c>
      <c r="H32" s="131"/>
      <c r="I32" s="131"/>
    </row>
    <row r="33" spans="1:9" ht="14.25" customHeight="1">
      <c r="A33" s="146">
        <v>18</v>
      </c>
      <c r="B33" s="130" t="s">
        <v>575</v>
      </c>
      <c r="C33" s="235">
        <v>31</v>
      </c>
      <c r="D33" s="149" t="s">
        <v>599</v>
      </c>
      <c r="E33" s="41" t="s">
        <v>576</v>
      </c>
      <c r="F33" s="131">
        <v>8.6</v>
      </c>
      <c r="G33" s="133"/>
      <c r="H33" s="131"/>
      <c r="I33" s="131"/>
    </row>
    <row r="34" spans="1:9">
      <c r="A34" s="146">
        <v>19</v>
      </c>
      <c r="B34" s="130" t="s">
        <v>577</v>
      </c>
      <c r="C34" s="235">
        <v>42</v>
      </c>
      <c r="D34" s="149" t="s">
        <v>599</v>
      </c>
      <c r="E34" s="43" t="s">
        <v>545</v>
      </c>
      <c r="F34" s="131">
        <v>15</v>
      </c>
      <c r="G34" s="131"/>
      <c r="H34" s="131"/>
      <c r="I34" s="131"/>
    </row>
    <row r="35" spans="1:9" ht="14.25" customHeight="1">
      <c r="A35" s="145">
        <v>20</v>
      </c>
      <c r="B35" s="130" t="s">
        <v>578</v>
      </c>
      <c r="C35" s="235">
        <v>7</v>
      </c>
      <c r="D35" s="149" t="s">
        <v>599</v>
      </c>
      <c r="E35" s="43" t="s">
        <v>545</v>
      </c>
      <c r="F35" s="131">
        <v>17</v>
      </c>
      <c r="G35" s="131"/>
      <c r="H35" s="131"/>
      <c r="I35" s="131"/>
    </row>
    <row r="36" spans="1:9" ht="14.25" customHeight="1">
      <c r="A36" s="145"/>
      <c r="B36" s="132" t="s">
        <v>579</v>
      </c>
      <c r="C36" s="235"/>
      <c r="D36" s="149"/>
      <c r="E36" s="43"/>
      <c r="F36" s="131"/>
      <c r="G36" s="133" t="s">
        <v>654</v>
      </c>
      <c r="H36" s="131"/>
      <c r="I36" s="131"/>
    </row>
    <row r="37" spans="1:9" ht="21.75" customHeight="1">
      <c r="A37" s="145">
        <v>21</v>
      </c>
      <c r="B37" s="130" t="s">
        <v>580</v>
      </c>
      <c r="C37" s="235">
        <v>4</v>
      </c>
      <c r="D37" s="149" t="s">
        <v>599</v>
      </c>
      <c r="E37" s="43" t="s">
        <v>545</v>
      </c>
      <c r="F37" s="131">
        <v>4.9000000000000004</v>
      </c>
      <c r="G37" s="133"/>
      <c r="H37" s="131"/>
      <c r="I37" s="131"/>
    </row>
    <row r="38" spans="1:9" ht="14.25" customHeight="1">
      <c r="A38" s="146"/>
      <c r="B38" s="132" t="s">
        <v>581</v>
      </c>
      <c r="C38" s="235"/>
      <c r="D38" s="149"/>
      <c r="E38" s="43"/>
      <c r="F38" s="131"/>
      <c r="G38" s="133" t="s">
        <v>655</v>
      </c>
      <c r="H38" s="131"/>
      <c r="I38" s="131"/>
    </row>
    <row r="39" spans="1:9">
      <c r="A39" s="145">
        <v>22</v>
      </c>
      <c r="B39" s="130" t="s">
        <v>582</v>
      </c>
      <c r="C39" s="235">
        <v>12</v>
      </c>
      <c r="D39" s="149" t="s">
        <v>599</v>
      </c>
      <c r="E39" s="41" t="s">
        <v>583</v>
      </c>
      <c r="F39" s="131">
        <v>3.5</v>
      </c>
      <c r="G39" s="143"/>
      <c r="H39" s="131"/>
      <c r="I39" s="131"/>
    </row>
    <row r="40" spans="1:9" ht="14.25" customHeight="1">
      <c r="A40" s="145"/>
      <c r="B40" s="132" t="s">
        <v>584</v>
      </c>
      <c r="C40" s="235"/>
      <c r="D40" s="149"/>
      <c r="E40" s="43"/>
      <c r="F40" s="131"/>
      <c r="G40" s="133" t="s">
        <v>656</v>
      </c>
      <c r="H40" s="131"/>
      <c r="I40" s="131"/>
    </row>
    <row r="41" spans="1:9" ht="13.5" customHeight="1">
      <c r="A41" s="146">
        <v>23</v>
      </c>
      <c r="B41" s="130" t="s">
        <v>585</v>
      </c>
      <c r="C41" s="235">
        <v>38</v>
      </c>
      <c r="D41" s="149" t="s">
        <v>599</v>
      </c>
      <c r="E41" s="43" t="s">
        <v>545</v>
      </c>
      <c r="F41" s="131">
        <v>6</v>
      </c>
      <c r="G41" s="133"/>
      <c r="H41" s="131"/>
      <c r="I41" s="131"/>
    </row>
    <row r="42" spans="1:9" ht="14.25" customHeight="1">
      <c r="A42" s="146">
        <v>24</v>
      </c>
      <c r="B42" s="130" t="s">
        <v>586</v>
      </c>
      <c r="C42" s="235">
        <v>33</v>
      </c>
      <c r="D42" s="149" t="s">
        <v>599</v>
      </c>
      <c r="E42" s="43" t="s">
        <v>545</v>
      </c>
      <c r="F42" s="131">
        <v>5</v>
      </c>
      <c r="G42" s="131"/>
      <c r="H42" s="131"/>
      <c r="I42" s="131"/>
    </row>
    <row r="43" spans="1:9">
      <c r="A43" s="147"/>
      <c r="B43" s="135" t="s">
        <v>587</v>
      </c>
      <c r="C43" s="236">
        <f>SUM(C8:C42)</f>
        <v>656</v>
      </c>
      <c r="D43" s="134"/>
      <c r="E43" s="134"/>
      <c r="F43" s="134"/>
      <c r="G43" s="134"/>
      <c r="H43" s="134"/>
      <c r="I43" s="134"/>
    </row>
    <row r="45" spans="1:9">
      <c r="B45" s="170" t="s">
        <v>598</v>
      </c>
      <c r="C45" s="252"/>
    </row>
  </sheetData>
  <mergeCells count="6">
    <mergeCell ref="G9:I9"/>
    <mergeCell ref="G24:I24"/>
    <mergeCell ref="A1:I1"/>
    <mergeCell ref="A3:I3"/>
    <mergeCell ref="G7:I7"/>
    <mergeCell ref="F2:I2"/>
  </mergeCells>
  <pageMargins left="0.70866141732283472" right="0.51181102362204722" top="0.55118110236220474" bottom="0.55118110236220474" header="0.31496062992125984" footer="0.31496062992125984"/>
  <pageSetup paperSize="9" scale="90" orientation="landscape" verticalDpi="0" r:id="rId1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>
      <selection activeCell="K18" sqref="K18"/>
    </sheetView>
  </sheetViews>
  <sheetFormatPr defaultRowHeight="15"/>
  <cols>
    <col min="1" max="1" width="14.42578125" customWidth="1"/>
    <col min="2" max="2" width="20.140625" customWidth="1"/>
    <col min="3" max="3" width="18.140625" customWidth="1"/>
    <col min="4" max="4" width="12.7109375" customWidth="1"/>
    <col min="5" max="5" width="14.140625" customWidth="1"/>
    <col min="6" max="6" width="17.5703125" customWidth="1"/>
    <col min="7" max="7" width="11" customWidth="1"/>
    <col min="8" max="8" width="8.42578125" customWidth="1"/>
    <col min="9" max="9" width="8.5703125" customWidth="1"/>
    <col min="10" max="10" width="8.85546875" customWidth="1"/>
    <col min="11" max="11" width="8.28515625" customWidth="1"/>
    <col min="12" max="12" width="6" customWidth="1"/>
    <col min="13" max="13" width="14.42578125" customWidth="1"/>
    <col min="14" max="14" width="7.85546875" customWidth="1"/>
    <col min="15" max="15" width="18" customWidth="1"/>
    <col min="16" max="16" width="14.140625" customWidth="1"/>
    <col min="17" max="17" width="13.7109375" customWidth="1"/>
  </cols>
  <sheetData>
    <row r="1" spans="1:17">
      <c r="A1" s="543" t="s">
        <v>123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199"/>
    </row>
    <row r="2" spans="1:17" s="201" customFormat="1" ht="18.75" customHeight="1">
      <c r="A2" s="588" t="s">
        <v>124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200"/>
    </row>
    <row r="3" spans="1:17" s="201" customFormat="1" ht="18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27"/>
      <c r="M3" s="27"/>
      <c r="N3" s="200"/>
    </row>
    <row r="4" spans="1:17" s="202" customFormat="1" ht="12">
      <c r="A4" s="589" t="s">
        <v>125</v>
      </c>
      <c r="B4" s="586" t="s">
        <v>126</v>
      </c>
      <c r="C4" s="586" t="s">
        <v>127</v>
      </c>
      <c r="D4" s="591" t="s">
        <v>128</v>
      </c>
      <c r="E4" s="587" t="s">
        <v>129</v>
      </c>
      <c r="F4" s="587" t="s">
        <v>130</v>
      </c>
      <c r="G4" s="587" t="s">
        <v>131</v>
      </c>
      <c r="H4" s="587" t="s">
        <v>132</v>
      </c>
      <c r="I4" s="587"/>
      <c r="J4" s="587"/>
      <c r="K4" s="587" t="s">
        <v>133</v>
      </c>
      <c r="L4" s="587" t="s">
        <v>34</v>
      </c>
      <c r="M4" s="587" t="s">
        <v>134</v>
      </c>
      <c r="N4" s="587" t="s">
        <v>35</v>
      </c>
      <c r="O4" s="586" t="s">
        <v>135</v>
      </c>
      <c r="P4" s="586" t="s">
        <v>136</v>
      </c>
      <c r="Q4" s="586" t="s">
        <v>137</v>
      </c>
    </row>
    <row r="5" spans="1:17" s="202" customFormat="1" ht="50.25" customHeight="1">
      <c r="A5" s="590"/>
      <c r="B5" s="586"/>
      <c r="C5" s="586"/>
      <c r="D5" s="592"/>
      <c r="E5" s="587"/>
      <c r="F5" s="587"/>
      <c r="G5" s="587"/>
      <c r="H5" s="203" t="s">
        <v>138</v>
      </c>
      <c r="I5" s="203" t="s">
        <v>139</v>
      </c>
      <c r="J5" s="203" t="s">
        <v>140</v>
      </c>
      <c r="K5" s="587"/>
      <c r="L5" s="587"/>
      <c r="M5" s="587"/>
      <c r="N5" s="587"/>
      <c r="O5" s="586"/>
      <c r="P5" s="586"/>
      <c r="Q5" s="586"/>
    </row>
    <row r="6" spans="1:17" s="201" customFormat="1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</row>
    <row r="7" spans="1:17" s="210" customFormat="1" ht="72">
      <c r="A7" s="204" t="s">
        <v>657</v>
      </c>
      <c r="B7" s="205" t="s">
        <v>658</v>
      </c>
      <c r="C7" s="206" t="s">
        <v>659</v>
      </c>
      <c r="D7" s="204">
        <v>3216005529</v>
      </c>
      <c r="E7" s="205" t="s">
        <v>660</v>
      </c>
      <c r="F7" s="205" t="s">
        <v>661</v>
      </c>
      <c r="G7" s="207">
        <v>3338</v>
      </c>
      <c r="H7" s="198">
        <v>49</v>
      </c>
      <c r="I7" s="198">
        <v>78</v>
      </c>
      <c r="J7" s="131">
        <v>10</v>
      </c>
      <c r="K7" s="208" t="s">
        <v>662</v>
      </c>
      <c r="L7" s="208" t="s">
        <v>663</v>
      </c>
      <c r="M7" s="208" t="s">
        <v>664</v>
      </c>
      <c r="N7" s="205" t="s">
        <v>391</v>
      </c>
      <c r="O7" s="209" t="s">
        <v>665</v>
      </c>
      <c r="P7" s="209" t="s">
        <v>666</v>
      </c>
      <c r="Q7" s="209" t="s">
        <v>667</v>
      </c>
    </row>
    <row r="8" spans="1:17" s="201" customFormat="1" ht="18.7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27"/>
      <c r="M8" s="27"/>
      <c r="N8" s="200"/>
    </row>
    <row r="9" spans="1:17" s="201" customFormat="1" ht="18.7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27"/>
      <c r="M9" s="27"/>
      <c r="N9" s="200"/>
    </row>
    <row r="10" spans="1:17" ht="18.7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27"/>
      <c r="M10" s="27"/>
      <c r="N10" s="17"/>
    </row>
    <row r="11" spans="1:17">
      <c r="A11" s="125" t="s">
        <v>668</v>
      </c>
      <c r="B11" s="125"/>
      <c r="C11" s="125"/>
      <c r="D11" s="125"/>
      <c r="E11" s="125"/>
    </row>
    <row r="12" spans="1:17">
      <c r="A12" s="125"/>
      <c r="B12" s="125"/>
      <c r="C12" s="125"/>
      <c r="D12" s="125"/>
      <c r="E12" s="125"/>
    </row>
    <row r="13" spans="1:17">
      <c r="A13" s="125" t="s">
        <v>669</v>
      </c>
      <c r="B13" s="125"/>
      <c r="C13" s="125"/>
      <c r="D13" s="125"/>
      <c r="E13" s="125"/>
    </row>
    <row r="14" spans="1:17">
      <c r="A14" s="125" t="s">
        <v>670</v>
      </c>
      <c r="B14" s="125"/>
      <c r="C14" s="125"/>
      <c r="D14" s="125"/>
      <c r="E14" s="125"/>
    </row>
    <row r="15" spans="1:17">
      <c r="O15" s="10"/>
      <c r="P15" s="10"/>
      <c r="Q15" s="10"/>
    </row>
    <row r="16" spans="1:17" ht="18.75">
      <c r="O16" s="11"/>
      <c r="P16" s="11"/>
    </row>
  </sheetData>
  <mergeCells count="17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J4"/>
    <mergeCell ref="Q4:Q5"/>
    <mergeCell ref="K4:K5"/>
    <mergeCell ref="L4:L5"/>
    <mergeCell ref="M4:M5"/>
    <mergeCell ref="N4:N5"/>
    <mergeCell ref="O4:O5"/>
    <mergeCell ref="P4:P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8" sqref="K18"/>
    </sheetView>
  </sheetViews>
  <sheetFormatPr defaultRowHeight="15"/>
  <cols>
    <col min="1" max="1" width="29.140625" style="34" customWidth="1"/>
    <col min="2" max="2" width="10.7109375" style="34" customWidth="1"/>
    <col min="3" max="3" width="11.5703125" style="34" customWidth="1"/>
    <col min="4" max="4" width="9.42578125" style="34" customWidth="1"/>
    <col min="5" max="5" width="11" style="34" customWidth="1"/>
    <col min="6" max="6" width="10.7109375" style="34" customWidth="1"/>
    <col min="7" max="7" width="11.28515625" style="34" customWidth="1"/>
    <col min="8" max="8" width="11.5703125" style="34" customWidth="1"/>
    <col min="9" max="9" width="11.42578125" style="34" customWidth="1"/>
    <col min="10" max="10" width="12.7109375" style="34" customWidth="1"/>
    <col min="11" max="16384" width="9.140625" style="34"/>
  </cols>
  <sheetData>
    <row r="1" spans="1:11" ht="20.25" customHeight="1">
      <c r="A1" s="593" t="s">
        <v>141</v>
      </c>
      <c r="B1" s="593"/>
      <c r="C1" s="593"/>
      <c r="D1" s="593"/>
      <c r="E1" s="593"/>
      <c r="F1" s="593"/>
      <c r="G1" s="593"/>
      <c r="H1" s="593"/>
      <c r="I1" s="593"/>
      <c r="J1" s="593"/>
    </row>
    <row r="2" spans="1:11" ht="51" customHeight="1">
      <c r="A2" s="572" t="s">
        <v>671</v>
      </c>
      <c r="B2" s="572"/>
      <c r="C2" s="572"/>
      <c r="D2" s="572"/>
      <c r="E2" s="572"/>
      <c r="F2" s="572"/>
      <c r="G2" s="572"/>
      <c r="H2" s="572"/>
      <c r="I2" s="572"/>
      <c r="J2" s="572"/>
    </row>
    <row r="3" spans="1:11" ht="29.25" customHeight="1">
      <c r="A3" s="594" t="s">
        <v>142</v>
      </c>
      <c r="B3" s="211" t="s">
        <v>33</v>
      </c>
      <c r="C3" s="594" t="s">
        <v>143</v>
      </c>
      <c r="D3" s="596" t="s">
        <v>144</v>
      </c>
      <c r="E3" s="597"/>
      <c r="F3" s="598" t="s">
        <v>145</v>
      </c>
      <c r="G3" s="598" t="s">
        <v>146</v>
      </c>
      <c r="H3" s="598"/>
      <c r="I3" s="598"/>
      <c r="J3" s="594" t="s">
        <v>147</v>
      </c>
    </row>
    <row r="4" spans="1:11" ht="33.75">
      <c r="A4" s="595"/>
      <c r="B4" s="212"/>
      <c r="C4" s="595"/>
      <c r="D4" s="211" t="s">
        <v>148</v>
      </c>
      <c r="E4" s="211" t="s">
        <v>672</v>
      </c>
      <c r="F4" s="598"/>
      <c r="G4" s="213" t="s">
        <v>149</v>
      </c>
      <c r="H4" s="213" t="s">
        <v>150</v>
      </c>
      <c r="I4" s="213" t="s">
        <v>151</v>
      </c>
      <c r="J4" s="595"/>
    </row>
    <row r="5" spans="1:11" s="42" customFormat="1" ht="12" customHeight="1">
      <c r="A5" s="214">
        <v>1</v>
      </c>
      <c r="B5" s="214">
        <v>2</v>
      </c>
      <c r="C5" s="214">
        <v>3</v>
      </c>
      <c r="D5" s="214">
        <v>4</v>
      </c>
      <c r="E5" s="214">
        <v>5</v>
      </c>
      <c r="F5" s="214">
        <v>6</v>
      </c>
      <c r="G5" s="214">
        <v>7</v>
      </c>
      <c r="H5" s="214">
        <v>8</v>
      </c>
      <c r="I5" s="214">
        <v>9</v>
      </c>
      <c r="J5" s="214">
        <v>10</v>
      </c>
    </row>
    <row r="6" spans="1:11" s="216" customFormat="1" ht="26.25">
      <c r="A6" s="198" t="s">
        <v>673</v>
      </c>
      <c r="B6" s="198">
        <v>3216005529</v>
      </c>
      <c r="C6" s="198" t="s">
        <v>388</v>
      </c>
      <c r="D6" s="215">
        <v>291</v>
      </c>
      <c r="E6" s="215">
        <v>17</v>
      </c>
      <c r="F6" s="215" t="s">
        <v>391</v>
      </c>
      <c r="G6" s="215">
        <v>95</v>
      </c>
      <c r="H6" s="215">
        <v>74</v>
      </c>
      <c r="I6" s="215">
        <v>25</v>
      </c>
      <c r="J6" s="215">
        <f>E6+G6+I6</f>
        <v>137</v>
      </c>
    </row>
    <row r="7" spans="1:11" s="216" customFormat="1">
      <c r="A7" s="204" t="s">
        <v>674</v>
      </c>
      <c r="B7" s="215"/>
      <c r="C7" s="215"/>
      <c r="D7" s="215">
        <v>135</v>
      </c>
      <c r="E7" s="215">
        <v>5</v>
      </c>
      <c r="F7" s="215" t="s">
        <v>391</v>
      </c>
      <c r="G7" s="215"/>
      <c r="H7" s="215"/>
      <c r="I7" s="215"/>
      <c r="J7" s="215">
        <v>5</v>
      </c>
      <c r="K7" s="59"/>
    </row>
    <row r="8" spans="1:11" s="216" customFormat="1" ht="14.25" customHeight="1">
      <c r="A8" s="198" t="s">
        <v>675</v>
      </c>
      <c r="B8" s="198"/>
      <c r="C8" s="198"/>
      <c r="D8" s="215">
        <v>156</v>
      </c>
      <c r="E8" s="215">
        <v>12</v>
      </c>
      <c r="F8" s="215" t="s">
        <v>391</v>
      </c>
      <c r="G8" s="215"/>
      <c r="H8" s="215"/>
      <c r="I8" s="215"/>
      <c r="J8" s="215">
        <v>12</v>
      </c>
    </row>
    <row r="9" spans="1:11" ht="15" hidden="1" customHeight="1">
      <c r="A9" s="1"/>
      <c r="B9" s="1"/>
      <c r="C9" s="1"/>
      <c r="D9" s="1"/>
      <c r="E9" s="1"/>
      <c r="F9" s="1"/>
      <c r="G9" s="1"/>
      <c r="H9" s="194"/>
      <c r="I9" s="194"/>
      <c r="J9" s="1"/>
    </row>
    <row r="10" spans="1:11" ht="15" hidden="1" customHeight="1">
      <c r="A10" s="1"/>
      <c r="B10" s="1"/>
      <c r="C10" s="1"/>
      <c r="D10" s="1"/>
      <c r="E10" s="1"/>
      <c r="F10" s="1"/>
      <c r="G10" s="1"/>
      <c r="H10" s="194"/>
      <c r="I10" s="194"/>
      <c r="J10" s="1"/>
    </row>
    <row r="11" spans="1:11" ht="15" hidden="1" customHeight="1">
      <c r="A11" s="1"/>
      <c r="B11" s="1"/>
      <c r="C11" s="1"/>
      <c r="D11" s="1"/>
      <c r="E11" s="1"/>
      <c r="F11" s="1"/>
      <c r="G11" s="1"/>
      <c r="H11" s="194"/>
      <c r="I11" s="194"/>
      <c r="J11" s="1"/>
    </row>
    <row r="12" spans="1:11" ht="15" hidden="1" customHeight="1">
      <c r="A12" s="1"/>
      <c r="B12" s="1"/>
      <c r="C12" s="1"/>
      <c r="D12" s="1"/>
      <c r="E12" s="1"/>
      <c r="F12" s="1"/>
      <c r="G12" s="1"/>
      <c r="H12" s="194"/>
      <c r="I12" s="194"/>
      <c r="J12" s="1"/>
    </row>
  </sheetData>
  <mergeCells count="8">
    <mergeCell ref="A1:J1"/>
    <mergeCell ref="A2:J2"/>
    <mergeCell ref="A3:A4"/>
    <mergeCell ref="C3:C4"/>
    <mergeCell ref="D3:E3"/>
    <mergeCell ref="F3:F4"/>
    <mergeCell ref="G3:I3"/>
    <mergeCell ref="J3:J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8" sqref="K18"/>
    </sheetView>
  </sheetViews>
  <sheetFormatPr defaultRowHeight="15"/>
  <cols>
    <col min="1" max="1" width="17.28515625" customWidth="1"/>
    <col min="2" max="2" width="13.85546875" customWidth="1"/>
    <col min="3" max="3" width="11.7109375" customWidth="1"/>
    <col min="4" max="4" width="11.5703125" customWidth="1"/>
    <col min="5" max="5" width="12" customWidth="1"/>
    <col min="6" max="6" width="12.28515625" customWidth="1"/>
    <col min="7" max="7" width="11.5703125" customWidth="1"/>
    <col min="8" max="8" width="11.42578125" customWidth="1"/>
    <col min="9" max="9" width="13.5703125" customWidth="1"/>
    <col min="10" max="10" width="20.140625" customWidth="1"/>
  </cols>
  <sheetData>
    <row r="1" spans="1:10">
      <c r="A1" s="599" t="s">
        <v>152</v>
      </c>
      <c r="B1" s="599"/>
      <c r="C1" s="599"/>
      <c r="D1" s="599"/>
      <c r="E1" s="599"/>
      <c r="F1" s="599"/>
      <c r="G1" s="599"/>
      <c r="H1" s="599"/>
      <c r="I1" s="599"/>
      <c r="J1" s="599"/>
    </row>
    <row r="2" spans="1:10" ht="52.5" customHeight="1">
      <c r="A2" s="572" t="s">
        <v>676</v>
      </c>
      <c r="B2" s="600"/>
      <c r="C2" s="600"/>
      <c r="D2" s="600"/>
      <c r="E2" s="600"/>
      <c r="F2" s="600"/>
      <c r="G2" s="600"/>
      <c r="H2" s="600"/>
      <c r="I2" s="600"/>
      <c r="J2" s="600"/>
    </row>
    <row r="3" spans="1:10" ht="15.75">
      <c r="A3" s="195"/>
      <c r="B3" s="217"/>
      <c r="C3" s="217"/>
      <c r="D3" s="217"/>
      <c r="E3" s="217"/>
      <c r="F3" s="217"/>
      <c r="G3" s="217"/>
      <c r="H3" s="217"/>
      <c r="I3" s="217"/>
      <c r="J3" s="217"/>
    </row>
    <row r="4" spans="1:10" ht="27" customHeight="1">
      <c r="A4" s="574" t="s">
        <v>153</v>
      </c>
      <c r="B4" s="574" t="s">
        <v>154</v>
      </c>
      <c r="C4" s="574"/>
      <c r="D4" s="574"/>
      <c r="E4" s="574"/>
      <c r="F4" s="574" t="s">
        <v>155</v>
      </c>
      <c r="G4" s="574"/>
      <c r="H4" s="574"/>
      <c r="I4" s="574"/>
      <c r="J4" s="574"/>
    </row>
    <row r="5" spans="1:10" ht="14.25" customHeight="1">
      <c r="A5" s="574"/>
      <c r="B5" s="574" t="s">
        <v>156</v>
      </c>
      <c r="C5" s="574"/>
      <c r="D5" s="574"/>
      <c r="E5" s="574"/>
      <c r="F5" s="574"/>
      <c r="G5" s="574"/>
      <c r="H5" s="574"/>
      <c r="I5" s="574"/>
      <c r="J5" s="574"/>
    </row>
    <row r="6" spans="1:10" ht="48">
      <c r="A6" s="574"/>
      <c r="B6" s="197" t="s">
        <v>157</v>
      </c>
      <c r="C6" s="197" t="s">
        <v>158</v>
      </c>
      <c r="D6" s="197" t="s">
        <v>159</v>
      </c>
      <c r="E6" s="197" t="s">
        <v>160</v>
      </c>
      <c r="F6" s="197" t="s">
        <v>161</v>
      </c>
      <c r="G6" s="197" t="s">
        <v>162</v>
      </c>
      <c r="H6" s="197" t="s">
        <v>163</v>
      </c>
      <c r="I6" s="197" t="s">
        <v>164</v>
      </c>
      <c r="J6" s="197" t="s">
        <v>165</v>
      </c>
    </row>
    <row r="7" spans="1:10" s="158" customFormat="1" ht="11.25">
      <c r="A7" s="218">
        <v>1</v>
      </c>
      <c r="B7" s="218">
        <v>2</v>
      </c>
      <c r="C7" s="218">
        <v>3</v>
      </c>
      <c r="D7" s="218">
        <v>4</v>
      </c>
      <c r="E7" s="218">
        <v>5</v>
      </c>
      <c r="F7" s="218">
        <v>6</v>
      </c>
      <c r="G7" s="218">
        <v>7</v>
      </c>
      <c r="H7" s="218">
        <v>8</v>
      </c>
      <c r="I7" s="219">
        <v>9</v>
      </c>
      <c r="J7" s="219">
        <v>10</v>
      </c>
    </row>
    <row r="8" spans="1:10">
      <c r="A8" s="18">
        <f>B8+D8+E8</f>
        <v>137</v>
      </c>
      <c r="B8" s="4">
        <v>49</v>
      </c>
      <c r="C8" s="4">
        <v>20</v>
      </c>
      <c r="D8" s="4">
        <v>78</v>
      </c>
      <c r="E8" s="4">
        <v>10</v>
      </c>
      <c r="F8" s="4">
        <v>5</v>
      </c>
      <c r="G8" s="4">
        <v>4</v>
      </c>
      <c r="H8" s="4">
        <v>1</v>
      </c>
      <c r="I8" s="4">
        <v>14</v>
      </c>
      <c r="J8" s="4">
        <f>F8+G8+H8+I8</f>
        <v>24</v>
      </c>
    </row>
  </sheetData>
  <mergeCells count="6">
    <mergeCell ref="A1:J1"/>
    <mergeCell ref="A2:J2"/>
    <mergeCell ref="A4:A6"/>
    <mergeCell ref="B4:E4"/>
    <mergeCell ref="F4:J5"/>
    <mergeCell ref="B5:E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K18" sqref="K18"/>
    </sheetView>
  </sheetViews>
  <sheetFormatPr defaultRowHeight="15"/>
  <cols>
    <col min="1" max="1" width="52.42578125" customWidth="1"/>
    <col min="2" max="3" width="18.85546875" customWidth="1"/>
    <col min="5" max="5" width="9.140625" customWidth="1"/>
  </cols>
  <sheetData>
    <row r="1" spans="1:4" ht="13.5" customHeight="1">
      <c r="A1" s="196"/>
      <c r="B1" s="196"/>
      <c r="C1" s="220" t="s">
        <v>166</v>
      </c>
      <c r="D1" s="17"/>
    </row>
    <row r="2" spans="1:4" ht="18.75" customHeight="1">
      <c r="A2" s="221" t="s">
        <v>677</v>
      </c>
      <c r="B2" s="222"/>
      <c r="C2" s="222"/>
      <c r="D2" s="17"/>
    </row>
    <row r="3" spans="1:4" ht="15" customHeight="1" thickBot="1">
      <c r="A3" s="223" t="s">
        <v>678</v>
      </c>
      <c r="B3" s="224"/>
      <c r="C3" s="224"/>
    </row>
    <row r="4" spans="1:4" ht="28.5" customHeight="1">
      <c r="A4" s="601" t="s">
        <v>679</v>
      </c>
      <c r="B4" s="602"/>
      <c r="C4" s="602"/>
    </row>
    <row r="5" spans="1:4" ht="12.75" customHeight="1"/>
    <row r="6" spans="1:4" ht="15" customHeight="1">
      <c r="A6" s="225"/>
      <c r="B6" s="49" t="s">
        <v>167</v>
      </c>
      <c r="C6" s="226" t="s">
        <v>168</v>
      </c>
    </row>
    <row r="7" spans="1:4" ht="9.75" customHeight="1">
      <c r="A7" s="227">
        <v>1</v>
      </c>
      <c r="B7" s="227">
        <v>2</v>
      </c>
      <c r="C7" s="227">
        <v>3</v>
      </c>
    </row>
    <row r="8" spans="1:4" ht="14.25" customHeight="1">
      <c r="A8" s="19" t="s">
        <v>169</v>
      </c>
      <c r="B8" s="5"/>
      <c r="C8" s="1"/>
    </row>
    <row r="9" spans="1:4">
      <c r="A9" s="20" t="s">
        <v>170</v>
      </c>
      <c r="B9" s="5"/>
      <c r="C9" s="1"/>
    </row>
    <row r="10" spans="1:4">
      <c r="A10" s="20" t="s">
        <v>171</v>
      </c>
      <c r="B10" s="5"/>
      <c r="C10" s="1"/>
    </row>
    <row r="11" spans="1:4" ht="30">
      <c r="A11" s="20" t="s">
        <v>172</v>
      </c>
      <c r="B11" s="5"/>
      <c r="C11" s="1">
        <v>115</v>
      </c>
    </row>
    <row r="12" spans="1:4">
      <c r="A12" s="21" t="s">
        <v>173</v>
      </c>
      <c r="B12" s="5"/>
      <c r="C12" s="1"/>
    </row>
    <row r="13" spans="1:4">
      <c r="A13" s="22" t="s">
        <v>174</v>
      </c>
      <c r="B13" s="5"/>
      <c r="C13" s="1"/>
    </row>
    <row r="14" spans="1:4">
      <c r="A14" s="22" t="s">
        <v>175</v>
      </c>
      <c r="B14" s="5"/>
      <c r="C14" s="1"/>
    </row>
    <row r="15" spans="1:4">
      <c r="A15" s="22" t="s">
        <v>176</v>
      </c>
      <c r="B15" s="5"/>
      <c r="C15" s="1"/>
    </row>
    <row r="16" spans="1:4">
      <c r="A16" s="20" t="s">
        <v>177</v>
      </c>
      <c r="B16" s="5"/>
      <c r="C16" s="1"/>
    </row>
    <row r="17" spans="1:3">
      <c r="A17" s="20" t="s">
        <v>178</v>
      </c>
      <c r="B17" s="5"/>
      <c r="C17" s="1"/>
    </row>
    <row r="18" spans="1:3" ht="30" hidden="1" customHeight="1">
      <c r="A18" s="23"/>
      <c r="B18" s="5"/>
      <c r="C18" s="1"/>
    </row>
    <row r="19" spans="1:3" ht="45">
      <c r="A19" s="24" t="s">
        <v>179</v>
      </c>
      <c r="B19" s="5"/>
      <c r="C19" s="1"/>
    </row>
    <row r="20" spans="1:3">
      <c r="A20" s="20" t="s">
        <v>174</v>
      </c>
      <c r="B20" s="5"/>
      <c r="C20" s="1"/>
    </row>
    <row r="21" spans="1:3">
      <c r="A21" s="22" t="s">
        <v>175</v>
      </c>
      <c r="B21" s="5"/>
      <c r="C21" s="1"/>
    </row>
    <row r="22" spans="1:3">
      <c r="A22" s="22" t="s">
        <v>180</v>
      </c>
      <c r="B22" s="5"/>
      <c r="C22" s="1"/>
    </row>
    <row r="23" spans="1:3">
      <c r="A23" s="22" t="s">
        <v>181</v>
      </c>
      <c r="B23" s="5"/>
      <c r="C23" s="1"/>
    </row>
    <row r="24" spans="1:3">
      <c r="A24" s="22" t="s">
        <v>182</v>
      </c>
      <c r="B24" s="5"/>
      <c r="C24" s="1"/>
    </row>
    <row r="25" spans="1:3">
      <c r="A25" s="21" t="s">
        <v>183</v>
      </c>
      <c r="B25" s="5"/>
      <c r="C25" s="1"/>
    </row>
    <row r="26" spans="1:3">
      <c r="A26" s="25" t="s">
        <v>184</v>
      </c>
      <c r="B26" s="5"/>
      <c r="C26" s="1"/>
    </row>
    <row r="27" spans="1:3">
      <c r="A27" s="22" t="s">
        <v>185</v>
      </c>
      <c r="B27" s="5"/>
      <c r="C27" s="1"/>
    </row>
    <row r="28" spans="1:3">
      <c r="A28" s="21" t="s">
        <v>186</v>
      </c>
      <c r="B28" s="5"/>
      <c r="C28" s="1">
        <v>9.8000000000000007</v>
      </c>
    </row>
    <row r="29" spans="1:3">
      <c r="A29" s="21" t="s">
        <v>187</v>
      </c>
      <c r="B29" s="5"/>
      <c r="C29" s="1"/>
    </row>
    <row r="30" spans="1:3">
      <c r="A30" s="21" t="s">
        <v>680</v>
      </c>
      <c r="B30" s="5"/>
      <c r="C30" s="1"/>
    </row>
    <row r="31" spans="1:3">
      <c r="A31" s="22" t="s">
        <v>188</v>
      </c>
      <c r="B31" s="5"/>
      <c r="C31" s="1"/>
    </row>
    <row r="32" spans="1:3">
      <c r="A32" s="22" t="s">
        <v>189</v>
      </c>
      <c r="B32" s="5"/>
      <c r="C32" s="1"/>
    </row>
    <row r="33" spans="1:3">
      <c r="A33" s="26" t="s">
        <v>190</v>
      </c>
      <c r="B33" s="5"/>
      <c r="C33" s="228">
        <v>124.8</v>
      </c>
    </row>
  </sheetData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16" zoomScale="85" zoomScaleNormal="85" workbookViewId="0">
      <selection activeCell="K18" sqref="K18"/>
    </sheetView>
  </sheetViews>
  <sheetFormatPr defaultRowHeight="14.25"/>
  <cols>
    <col min="1" max="1" width="3.42578125" style="279" customWidth="1"/>
    <col min="2" max="2" width="16.7109375" style="279" customWidth="1"/>
    <col min="3" max="3" width="7.140625" style="279" customWidth="1"/>
    <col min="4" max="4" width="13.7109375" style="279" customWidth="1"/>
    <col min="5" max="5" width="16.5703125" style="279" customWidth="1"/>
    <col min="6" max="6" width="7.140625" style="279" customWidth="1"/>
    <col min="7" max="7" width="6.42578125" style="279" customWidth="1"/>
    <col min="8" max="8" width="8.5703125" style="279" customWidth="1"/>
    <col min="9" max="9" width="8" style="279" customWidth="1"/>
    <col min="10" max="10" width="19.28515625" style="279" customWidth="1"/>
    <col min="11" max="11" width="15.7109375" style="279" customWidth="1"/>
    <col min="12" max="12" width="15.28515625" style="279" customWidth="1"/>
    <col min="13" max="15" width="8.85546875" style="279" customWidth="1"/>
    <col min="16" max="16" width="7.7109375" style="279" customWidth="1"/>
    <col min="17" max="17" width="11.7109375" style="279" customWidth="1"/>
    <col min="18" max="16384" width="9.140625" style="279"/>
  </cols>
  <sheetData>
    <row r="1" spans="1:17" ht="29.25" customHeight="1">
      <c r="A1" s="604" t="s">
        <v>191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278"/>
    </row>
    <row r="2" spans="1:17" ht="36" customHeight="1">
      <c r="A2" s="553" t="s">
        <v>955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274"/>
    </row>
    <row r="3" spans="1:17" ht="18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7" s="281" customFormat="1" ht="53.25" customHeight="1">
      <c r="A4" s="603" t="s">
        <v>24</v>
      </c>
      <c r="B4" s="603" t="s">
        <v>192</v>
      </c>
      <c r="C4" s="605" t="s">
        <v>193</v>
      </c>
      <c r="D4" s="603" t="s">
        <v>33</v>
      </c>
      <c r="E4" s="603" t="s">
        <v>194</v>
      </c>
      <c r="F4" s="603" t="s">
        <v>195</v>
      </c>
      <c r="G4" s="603" t="s">
        <v>950</v>
      </c>
      <c r="H4" s="603"/>
      <c r="I4" s="603" t="s">
        <v>196</v>
      </c>
      <c r="J4" s="603" t="s">
        <v>197</v>
      </c>
      <c r="K4" s="603" t="s">
        <v>198</v>
      </c>
      <c r="L4" s="603" t="s">
        <v>199</v>
      </c>
      <c r="M4" s="603" t="s">
        <v>200</v>
      </c>
      <c r="N4" s="603"/>
      <c r="O4" s="603" t="s">
        <v>201</v>
      </c>
      <c r="P4" s="603" t="s">
        <v>35</v>
      </c>
      <c r="Q4" s="280"/>
    </row>
    <row r="5" spans="1:17" s="281" customFormat="1" ht="22.5">
      <c r="A5" s="603"/>
      <c r="B5" s="603"/>
      <c r="C5" s="605"/>
      <c r="D5" s="603"/>
      <c r="E5" s="603"/>
      <c r="F5" s="603"/>
      <c r="G5" s="267" t="s">
        <v>202</v>
      </c>
      <c r="H5" s="267" t="s">
        <v>203</v>
      </c>
      <c r="I5" s="603"/>
      <c r="J5" s="603"/>
      <c r="K5" s="603"/>
      <c r="L5" s="603"/>
      <c r="M5" s="267" t="s">
        <v>204</v>
      </c>
      <c r="N5" s="267" t="s">
        <v>205</v>
      </c>
      <c r="O5" s="603"/>
      <c r="P5" s="603"/>
    </row>
    <row r="6" spans="1:17" s="281" customFormat="1" ht="13.5" customHeight="1">
      <c r="A6" s="267">
        <v>1</v>
      </c>
      <c r="B6" s="267">
        <v>2</v>
      </c>
      <c r="C6" s="268">
        <v>3</v>
      </c>
      <c r="D6" s="267">
        <v>4</v>
      </c>
      <c r="E6" s="267">
        <v>5</v>
      </c>
      <c r="F6" s="267">
        <v>6</v>
      </c>
      <c r="G6" s="267">
        <v>7</v>
      </c>
      <c r="H6" s="267">
        <v>8</v>
      </c>
      <c r="I6" s="267">
        <v>9</v>
      </c>
      <c r="J6" s="267">
        <v>10</v>
      </c>
      <c r="K6" s="267">
        <v>11</v>
      </c>
      <c r="L6" s="267">
        <v>12</v>
      </c>
      <c r="M6" s="267">
        <v>13</v>
      </c>
      <c r="N6" s="267">
        <v>14</v>
      </c>
      <c r="O6" s="267">
        <v>15</v>
      </c>
      <c r="P6" s="267">
        <v>16</v>
      </c>
    </row>
    <row r="7" spans="1:17" s="282" customFormat="1" ht="45">
      <c r="A7" s="257">
        <v>1</v>
      </c>
      <c r="B7" s="255" t="s">
        <v>953</v>
      </c>
      <c r="C7" s="275" t="s">
        <v>375</v>
      </c>
      <c r="D7" s="276">
        <v>3216002077</v>
      </c>
      <c r="E7" s="255" t="s">
        <v>376</v>
      </c>
      <c r="F7" s="257">
        <v>36</v>
      </c>
      <c r="G7" s="255">
        <v>335.5</v>
      </c>
      <c r="H7" s="255">
        <v>70</v>
      </c>
      <c r="I7" s="256" t="s">
        <v>377</v>
      </c>
      <c r="J7" s="255" t="s">
        <v>954</v>
      </c>
      <c r="K7" s="255" t="s">
        <v>378</v>
      </c>
      <c r="L7" s="255" t="s">
        <v>379</v>
      </c>
      <c r="M7" s="257">
        <v>6</v>
      </c>
      <c r="N7" s="257">
        <v>2</v>
      </c>
      <c r="O7" s="257" t="s">
        <v>380</v>
      </c>
      <c r="P7" s="257" t="s">
        <v>380</v>
      </c>
    </row>
    <row r="8" spans="1:17" ht="33.75">
      <c r="A8" s="257">
        <v>2</v>
      </c>
      <c r="B8" s="257" t="s">
        <v>681</v>
      </c>
      <c r="C8" s="272" t="s">
        <v>375</v>
      </c>
      <c r="D8" s="269">
        <v>3216002077</v>
      </c>
      <c r="E8" s="257" t="s">
        <v>376</v>
      </c>
      <c r="F8" s="257">
        <v>60</v>
      </c>
      <c r="G8" s="257">
        <v>339</v>
      </c>
      <c r="H8" s="283">
        <f>104+13</f>
        <v>117</v>
      </c>
      <c r="I8" s="270" t="s">
        <v>377</v>
      </c>
      <c r="J8" s="257" t="s">
        <v>682</v>
      </c>
      <c r="K8" s="257" t="s">
        <v>381</v>
      </c>
      <c r="L8" s="257" t="s">
        <v>382</v>
      </c>
      <c r="M8" s="257">
        <v>4</v>
      </c>
      <c r="N8" s="257">
        <v>1</v>
      </c>
      <c r="O8" s="257" t="s">
        <v>380</v>
      </c>
      <c r="P8" s="257" t="s">
        <v>380</v>
      </c>
    </row>
    <row r="9" spans="1:17" ht="33.75">
      <c r="A9" s="257">
        <v>3</v>
      </c>
      <c r="B9" s="257" t="s">
        <v>683</v>
      </c>
      <c r="C9" s="272" t="s">
        <v>375</v>
      </c>
      <c r="D9" s="269">
        <v>3216002077</v>
      </c>
      <c r="E9" s="257" t="s">
        <v>376</v>
      </c>
      <c r="F9" s="257">
        <v>30</v>
      </c>
      <c r="G9" s="257">
        <v>170</v>
      </c>
      <c r="H9" s="257">
        <v>72</v>
      </c>
      <c r="I9" s="270" t="s">
        <v>377</v>
      </c>
      <c r="J9" s="257" t="s">
        <v>684</v>
      </c>
      <c r="K9" s="257" t="s">
        <v>383</v>
      </c>
      <c r="L9" s="257" t="s">
        <v>778</v>
      </c>
      <c r="M9" s="257">
        <v>7</v>
      </c>
      <c r="N9" s="257">
        <v>2</v>
      </c>
      <c r="O9" s="257" t="s">
        <v>380</v>
      </c>
      <c r="P9" s="257" t="s">
        <v>384</v>
      </c>
    </row>
    <row r="10" spans="1:17" ht="29.25">
      <c r="A10" s="257">
        <v>4</v>
      </c>
      <c r="B10" s="257" t="s">
        <v>385</v>
      </c>
      <c r="C10" s="272" t="s">
        <v>375</v>
      </c>
      <c r="D10" s="269">
        <v>3216002077</v>
      </c>
      <c r="E10" s="257" t="s">
        <v>376</v>
      </c>
      <c r="F10" s="257">
        <v>3</v>
      </c>
      <c r="G10" s="257">
        <v>12.5</v>
      </c>
      <c r="H10" s="257">
        <v>3</v>
      </c>
      <c r="I10" s="270" t="s">
        <v>377</v>
      </c>
      <c r="J10" s="257" t="s">
        <v>685</v>
      </c>
      <c r="K10" s="257" t="s">
        <v>386</v>
      </c>
      <c r="L10" s="257"/>
      <c r="M10" s="257">
        <v>1</v>
      </c>
      <c r="N10" s="257">
        <v>0</v>
      </c>
      <c r="O10" s="257"/>
      <c r="P10" s="257" t="s">
        <v>384</v>
      </c>
    </row>
    <row r="11" spans="1:17" ht="33.75">
      <c r="A11" s="257">
        <v>5</v>
      </c>
      <c r="B11" s="257" t="s">
        <v>387</v>
      </c>
      <c r="C11" s="272" t="s">
        <v>388</v>
      </c>
      <c r="D11" s="269">
        <v>3216004028</v>
      </c>
      <c r="E11" s="257" t="s">
        <v>389</v>
      </c>
      <c r="F11" s="257">
        <v>50</v>
      </c>
      <c r="G11" s="257">
        <v>150.9</v>
      </c>
      <c r="H11" s="257">
        <v>36.5</v>
      </c>
      <c r="I11" s="270" t="s">
        <v>377</v>
      </c>
      <c r="J11" s="257" t="s">
        <v>390</v>
      </c>
      <c r="K11" s="257" t="s">
        <v>956</v>
      </c>
      <c r="L11" s="257" t="s">
        <v>951</v>
      </c>
      <c r="M11" s="257">
        <v>2</v>
      </c>
      <c r="N11" s="257">
        <v>1</v>
      </c>
      <c r="O11" s="257" t="s">
        <v>391</v>
      </c>
      <c r="P11" s="257" t="s">
        <v>380</v>
      </c>
    </row>
    <row r="12" spans="1:17" ht="45">
      <c r="A12" s="257">
        <v>6</v>
      </c>
      <c r="B12" s="257" t="s">
        <v>392</v>
      </c>
      <c r="C12" s="272" t="s">
        <v>388</v>
      </c>
      <c r="D12" s="269">
        <v>321600093962</v>
      </c>
      <c r="E12" s="257" t="s">
        <v>393</v>
      </c>
      <c r="F12" s="257">
        <v>50</v>
      </c>
      <c r="G12" s="257">
        <v>138</v>
      </c>
      <c r="H12" s="257">
        <v>100</v>
      </c>
      <c r="I12" s="270" t="s">
        <v>377</v>
      </c>
      <c r="J12" s="257" t="s">
        <v>394</v>
      </c>
      <c r="K12" s="257" t="s">
        <v>395</v>
      </c>
      <c r="L12" s="277" t="s">
        <v>952</v>
      </c>
      <c r="M12" s="257">
        <v>2</v>
      </c>
      <c r="N12" s="257">
        <v>1</v>
      </c>
      <c r="O12" s="257" t="s">
        <v>391</v>
      </c>
      <c r="P12" s="257" t="s">
        <v>380</v>
      </c>
    </row>
    <row r="13" spans="1:17" ht="33.75">
      <c r="A13" s="257">
        <v>7</v>
      </c>
      <c r="B13" s="257" t="s">
        <v>396</v>
      </c>
      <c r="C13" s="272" t="s">
        <v>388</v>
      </c>
      <c r="D13" s="269">
        <v>3241010427</v>
      </c>
      <c r="E13" s="257" t="s">
        <v>397</v>
      </c>
      <c r="F13" s="257">
        <v>70</v>
      </c>
      <c r="G13" s="257">
        <v>180.1</v>
      </c>
      <c r="H13" s="257">
        <v>130</v>
      </c>
      <c r="I13" s="270" t="s">
        <v>377</v>
      </c>
      <c r="J13" s="257" t="s">
        <v>957</v>
      </c>
      <c r="K13" s="257" t="s">
        <v>398</v>
      </c>
      <c r="L13" s="257" t="s">
        <v>399</v>
      </c>
      <c r="M13" s="257">
        <v>2</v>
      </c>
      <c r="N13" s="257">
        <v>1</v>
      </c>
      <c r="O13" s="257" t="s">
        <v>380</v>
      </c>
      <c r="P13" s="257" t="s">
        <v>380</v>
      </c>
    </row>
    <row r="14" spans="1:17" ht="33.75">
      <c r="A14" s="257">
        <v>8</v>
      </c>
      <c r="B14" s="257" t="s">
        <v>400</v>
      </c>
      <c r="C14" s="272" t="s">
        <v>388</v>
      </c>
      <c r="D14" s="269">
        <v>321600214423</v>
      </c>
      <c r="E14" s="257" t="s">
        <v>401</v>
      </c>
      <c r="F14" s="257">
        <v>50</v>
      </c>
      <c r="G14" s="257">
        <v>150</v>
      </c>
      <c r="H14" s="257">
        <v>110</v>
      </c>
      <c r="I14" s="270" t="s">
        <v>377</v>
      </c>
      <c r="J14" s="257" t="s">
        <v>402</v>
      </c>
      <c r="K14" s="257" t="s">
        <v>403</v>
      </c>
      <c r="L14" s="257" t="s">
        <v>958</v>
      </c>
      <c r="M14" s="257">
        <v>1</v>
      </c>
      <c r="N14" s="257">
        <v>1</v>
      </c>
      <c r="O14" s="257" t="s">
        <v>391</v>
      </c>
      <c r="P14" s="257" t="s">
        <v>380</v>
      </c>
    </row>
    <row r="15" spans="1:17" ht="45">
      <c r="A15" s="257">
        <v>9</v>
      </c>
      <c r="B15" s="258" t="s">
        <v>404</v>
      </c>
      <c r="C15" s="273" t="s">
        <v>388</v>
      </c>
      <c r="D15" s="269">
        <v>324100982006</v>
      </c>
      <c r="E15" s="258"/>
      <c r="F15" s="258">
        <v>28</v>
      </c>
      <c r="G15" s="258">
        <v>135</v>
      </c>
      <c r="H15" s="258">
        <v>110</v>
      </c>
      <c r="I15" s="271" t="s">
        <v>377</v>
      </c>
      <c r="J15" s="258" t="s">
        <v>405</v>
      </c>
      <c r="K15" s="258" t="s">
        <v>406</v>
      </c>
      <c r="L15" s="258" t="s">
        <v>777</v>
      </c>
      <c r="M15" s="258">
        <v>1</v>
      </c>
      <c r="N15" s="258">
        <v>1</v>
      </c>
      <c r="O15" s="258" t="s">
        <v>391</v>
      </c>
      <c r="P15" s="258" t="s">
        <v>380</v>
      </c>
    </row>
    <row r="16" spans="1:17" s="283" customFormat="1" ht="33.75">
      <c r="A16" s="257">
        <v>10</v>
      </c>
      <c r="B16" s="257" t="s">
        <v>407</v>
      </c>
      <c r="C16" s="272" t="s">
        <v>388</v>
      </c>
      <c r="D16" s="269">
        <v>321602631528</v>
      </c>
      <c r="E16" s="257"/>
      <c r="F16" s="257">
        <v>34</v>
      </c>
      <c r="G16" s="257">
        <v>83</v>
      </c>
      <c r="H16" s="257">
        <v>44</v>
      </c>
      <c r="I16" s="270" t="s">
        <v>377</v>
      </c>
      <c r="J16" s="257" t="s">
        <v>959</v>
      </c>
      <c r="K16" s="257" t="s">
        <v>408</v>
      </c>
      <c r="L16" s="270" t="s">
        <v>779</v>
      </c>
      <c r="M16" s="270">
        <v>1</v>
      </c>
      <c r="N16" s="270">
        <v>1</v>
      </c>
      <c r="O16" s="270" t="s">
        <v>391</v>
      </c>
      <c r="P16" s="270" t="s">
        <v>380</v>
      </c>
    </row>
    <row r="17" spans="6:8">
      <c r="F17" s="284">
        <f>SUM(F7:F16)</f>
        <v>411</v>
      </c>
      <c r="G17" s="284">
        <f t="shared" ref="G17:H17" si="0">SUM(G7:G16)</f>
        <v>1694</v>
      </c>
      <c r="H17" s="284">
        <f t="shared" si="0"/>
        <v>792.5</v>
      </c>
    </row>
  </sheetData>
  <mergeCells count="16"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N4"/>
    <mergeCell ref="O4:O5"/>
  </mergeCells>
  <pageMargins left="0.51181102362204722" right="0.11811023622047245" top="0.35433070866141736" bottom="0.15748031496062992" header="0.31496062992125984" footer="0.11811023622047245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0" zoomScaleNormal="80" workbookViewId="0">
      <selection activeCell="K18" sqref="K18"/>
    </sheetView>
  </sheetViews>
  <sheetFormatPr defaultRowHeight="14.25"/>
  <cols>
    <col min="1" max="1" width="6.28515625" style="259" customWidth="1"/>
    <col min="2" max="3" width="20" style="259" customWidth="1"/>
    <col min="4" max="4" width="15.85546875" style="259" customWidth="1"/>
    <col min="5" max="5" width="20" style="259" customWidth="1"/>
    <col min="6" max="6" width="17.28515625" style="259" customWidth="1"/>
    <col min="7" max="8" width="18.28515625" style="61" customWidth="1"/>
    <col min="9" max="16384" width="9.140625" style="61"/>
  </cols>
  <sheetData>
    <row r="1" spans="1:10" ht="39.75" customHeight="1">
      <c r="A1" s="554" t="s">
        <v>206</v>
      </c>
      <c r="B1" s="554"/>
      <c r="C1" s="554"/>
      <c r="D1" s="554"/>
      <c r="E1" s="554"/>
      <c r="F1" s="554"/>
      <c r="G1" s="554"/>
      <c r="H1" s="554"/>
    </row>
    <row r="2" spans="1:10" ht="56.25" customHeight="1">
      <c r="A2" s="606" t="s">
        <v>780</v>
      </c>
      <c r="B2" s="607"/>
      <c r="C2" s="607"/>
      <c r="D2" s="607"/>
      <c r="E2" s="607"/>
      <c r="F2" s="607"/>
      <c r="G2" s="607"/>
      <c r="H2" s="607"/>
    </row>
    <row r="3" spans="1:10" s="97" customFormat="1" ht="46.5" customHeight="1">
      <c r="A3" s="260" t="s">
        <v>24</v>
      </c>
      <c r="B3" s="260" t="s">
        <v>207</v>
      </c>
      <c r="C3" s="260" t="s">
        <v>208</v>
      </c>
      <c r="D3" s="260" t="s">
        <v>33</v>
      </c>
      <c r="E3" s="261" t="s">
        <v>209</v>
      </c>
      <c r="F3" s="261" t="s">
        <v>197</v>
      </c>
      <c r="G3" s="261" t="s">
        <v>195</v>
      </c>
      <c r="H3" s="262" t="s">
        <v>210</v>
      </c>
    </row>
    <row r="4" spans="1:10" s="74" customFormat="1" ht="11.25">
      <c r="A4" s="193">
        <v>1</v>
      </c>
      <c r="B4" s="193">
        <v>2</v>
      </c>
      <c r="C4" s="193">
        <v>3</v>
      </c>
      <c r="D4" s="193">
        <v>4</v>
      </c>
      <c r="E4" s="193">
        <v>5</v>
      </c>
      <c r="F4" s="192">
        <v>6</v>
      </c>
      <c r="G4" s="193">
        <v>7</v>
      </c>
      <c r="H4" s="192">
        <v>8</v>
      </c>
    </row>
    <row r="5" spans="1:10" s="97" customFormat="1" ht="19.5" customHeight="1">
      <c r="A5" s="263"/>
      <c r="B5" s="264" t="s">
        <v>211</v>
      </c>
      <c r="C5" s="263"/>
      <c r="D5" s="263"/>
      <c r="E5" s="263"/>
      <c r="F5" s="265"/>
      <c r="G5" s="263"/>
      <c r="H5" s="266" t="s">
        <v>212</v>
      </c>
    </row>
    <row r="6" spans="1:10" s="413" customFormat="1" ht="31.5" customHeight="1">
      <c r="A6" s="412">
        <v>1</v>
      </c>
      <c r="B6" s="410" t="s">
        <v>407</v>
      </c>
      <c r="C6" s="254" t="s">
        <v>388</v>
      </c>
      <c r="D6" s="411">
        <v>321602631528</v>
      </c>
      <c r="E6" s="254" t="s">
        <v>408</v>
      </c>
      <c r="F6" s="412" t="s">
        <v>781</v>
      </c>
      <c r="G6" s="412">
        <v>34</v>
      </c>
      <c r="H6" s="412"/>
    </row>
    <row r="8" spans="1:10" ht="15">
      <c r="A8" s="414" t="s">
        <v>212</v>
      </c>
      <c r="B8" s="415" t="s">
        <v>1906</v>
      </c>
      <c r="C8" s="415"/>
      <c r="D8" s="416"/>
      <c r="E8" s="416"/>
      <c r="F8" s="416"/>
      <c r="G8" s="415"/>
      <c r="H8" s="415"/>
      <c r="I8" s="415"/>
      <c r="J8" s="415"/>
    </row>
    <row r="9" spans="1:10" ht="15.75">
      <c r="A9" s="417" t="s">
        <v>782</v>
      </c>
      <c r="B9" s="418" t="s">
        <v>213</v>
      </c>
      <c r="C9" s="416"/>
      <c r="D9" s="416"/>
      <c r="E9" s="416"/>
      <c r="F9" s="415"/>
      <c r="G9" s="415"/>
      <c r="H9" s="415"/>
      <c r="I9" s="415"/>
      <c r="J9" s="415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K18" sqref="K18"/>
    </sheetView>
  </sheetViews>
  <sheetFormatPr defaultRowHeight="14.25"/>
  <cols>
    <col min="1" max="1" width="5" style="61" customWidth="1"/>
    <col min="2" max="2" width="16.28515625" style="61" customWidth="1"/>
    <col min="3" max="3" width="15.28515625" style="61" customWidth="1"/>
    <col min="4" max="4" width="11.5703125" style="61" customWidth="1"/>
    <col min="5" max="5" width="12.5703125" style="61" customWidth="1"/>
    <col min="6" max="8" width="15.140625" style="61" customWidth="1"/>
    <col min="9" max="9" width="14.140625" style="61" customWidth="1"/>
    <col min="10" max="11" width="11.5703125" style="61" customWidth="1"/>
    <col min="12" max="12" width="7" style="61" customWidth="1"/>
    <col min="13" max="13" width="6.85546875" style="61" customWidth="1"/>
    <col min="14" max="14" width="16.140625" style="61" customWidth="1"/>
    <col min="15" max="16384" width="9.140625" style="61"/>
  </cols>
  <sheetData>
    <row r="1" spans="1:14" ht="21.75" customHeight="1">
      <c r="A1" s="609" t="s">
        <v>214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183"/>
      <c r="N1" s="183"/>
    </row>
    <row r="2" spans="1:14" ht="34.5" customHeight="1">
      <c r="A2" s="578" t="s">
        <v>639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184"/>
      <c r="N2" s="184"/>
    </row>
    <row r="3" spans="1:14" ht="18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4"/>
      <c r="N3" s="184"/>
    </row>
    <row r="4" spans="1:14" s="69" customFormat="1" ht="12">
      <c r="A4" s="608" t="s">
        <v>24</v>
      </c>
      <c r="B4" s="608" t="s">
        <v>192</v>
      </c>
      <c r="C4" s="610" t="s">
        <v>637</v>
      </c>
      <c r="D4" s="611" t="s">
        <v>33</v>
      </c>
      <c r="E4" s="608" t="s">
        <v>215</v>
      </c>
      <c r="F4" s="608" t="s">
        <v>195</v>
      </c>
      <c r="G4" s="608" t="s">
        <v>197</v>
      </c>
      <c r="H4" s="608" t="s">
        <v>638</v>
      </c>
      <c r="I4" s="608"/>
      <c r="J4" s="608" t="s">
        <v>216</v>
      </c>
      <c r="K4" s="608" t="s">
        <v>200</v>
      </c>
      <c r="L4" s="608"/>
      <c r="M4" s="185"/>
      <c r="N4" s="185"/>
    </row>
    <row r="5" spans="1:14" s="69" customFormat="1" ht="36">
      <c r="A5" s="608"/>
      <c r="B5" s="608"/>
      <c r="C5" s="610"/>
      <c r="D5" s="611"/>
      <c r="E5" s="608"/>
      <c r="F5" s="608"/>
      <c r="G5" s="608"/>
      <c r="H5" s="186" t="s">
        <v>202</v>
      </c>
      <c r="I5" s="186" t="s">
        <v>203</v>
      </c>
      <c r="J5" s="608"/>
      <c r="K5" s="186" t="s">
        <v>204</v>
      </c>
      <c r="L5" s="186" t="s">
        <v>205</v>
      </c>
    </row>
    <row r="6" spans="1:14" s="190" customFormat="1" ht="13.5" customHeight="1">
      <c r="A6" s="189">
        <v>1</v>
      </c>
      <c r="B6" s="189">
        <v>2</v>
      </c>
      <c r="C6" s="189">
        <v>3</v>
      </c>
      <c r="D6" s="189">
        <v>4</v>
      </c>
      <c r="E6" s="189">
        <v>5</v>
      </c>
      <c r="F6" s="189">
        <v>6</v>
      </c>
      <c r="G6" s="189">
        <v>7</v>
      </c>
      <c r="H6" s="189">
        <v>8</v>
      </c>
      <c r="I6" s="189">
        <v>9</v>
      </c>
      <c r="J6" s="189">
        <v>10</v>
      </c>
      <c r="K6" s="189">
        <v>11</v>
      </c>
      <c r="L6" s="189">
        <v>12</v>
      </c>
    </row>
    <row r="7" spans="1:14" s="187" customFormat="1">
      <c r="A7" s="191" t="s">
        <v>640</v>
      </c>
    </row>
    <row r="8" spans="1:14" s="187" customFormat="1"/>
    <row r="9" spans="1:14" s="187" customFormat="1"/>
    <row r="10" spans="1:14" s="187" customFormat="1"/>
    <row r="11" spans="1:14" s="187" customFormat="1"/>
    <row r="12" spans="1:14" s="187" customFormat="1"/>
    <row r="13" spans="1:14" s="187" customFormat="1"/>
    <row r="14" spans="1:14" s="187" customFormat="1"/>
    <row r="15" spans="1:14" s="187" customFormat="1"/>
    <row r="16" spans="1:14" s="187" customFormat="1"/>
    <row r="17" s="187" customFormat="1"/>
    <row r="18" s="187" customFormat="1"/>
    <row r="19" s="187" customFormat="1"/>
    <row r="20" s="187" customFormat="1"/>
    <row r="21" s="187" customFormat="1"/>
    <row r="22" s="187" customFormat="1"/>
    <row r="23" s="187" customFormat="1"/>
    <row r="24" s="187" customFormat="1"/>
    <row r="25" s="187" customFormat="1"/>
    <row r="26" s="187" customFormat="1"/>
    <row r="27" s="187" customFormat="1"/>
    <row r="28" s="187" customFormat="1"/>
    <row r="29" s="187" customFormat="1"/>
    <row r="30" s="187" customFormat="1"/>
    <row r="31" s="187" customFormat="1"/>
    <row r="32" s="187" customFormat="1"/>
    <row r="33" s="187" customFormat="1"/>
    <row r="34" s="187" customFormat="1"/>
    <row r="35" s="187" customFormat="1"/>
    <row r="36" s="187" customFormat="1"/>
  </sheetData>
  <mergeCells count="12">
    <mergeCell ref="J4:J5"/>
    <mergeCell ref="K4:L4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K18" sqref="K18"/>
    </sheetView>
  </sheetViews>
  <sheetFormatPr defaultRowHeight="12"/>
  <cols>
    <col min="1" max="1" width="4.5703125" style="69" customWidth="1"/>
    <col min="2" max="2" width="27.28515625" style="69" customWidth="1"/>
    <col min="3" max="3" width="8.7109375" style="69" customWidth="1"/>
    <col min="4" max="4" width="6.5703125" style="69" customWidth="1"/>
    <col min="5" max="5" width="7.5703125" style="69" customWidth="1"/>
    <col min="6" max="7" width="5.7109375" style="69" customWidth="1"/>
    <col min="8" max="8" width="7.42578125" style="69" customWidth="1"/>
    <col min="9" max="9" width="6.85546875" style="69" customWidth="1"/>
    <col min="10" max="10" width="6.42578125" style="69" customWidth="1"/>
    <col min="11" max="11" width="6.28515625" style="69" customWidth="1"/>
    <col min="12" max="12" width="6.5703125" style="69" customWidth="1"/>
    <col min="13" max="13" width="23.42578125" style="69" customWidth="1"/>
    <col min="14" max="14" width="5.140625" style="69" customWidth="1"/>
    <col min="15" max="15" width="5.85546875" style="69" customWidth="1"/>
    <col min="16" max="17" width="9.85546875" style="73" customWidth="1"/>
    <col min="18" max="16384" width="9.140625" style="69"/>
  </cols>
  <sheetData>
    <row r="1" spans="1:17" ht="16.5" customHeight="1">
      <c r="A1" s="613" t="s">
        <v>217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8"/>
      <c r="Q1" s="68"/>
    </row>
    <row r="2" spans="1:17" ht="50.25" customHeight="1">
      <c r="A2" s="614" t="s">
        <v>450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70"/>
      <c r="Q2" s="70"/>
    </row>
    <row r="3" spans="1:17" ht="9.75" customHeight="1">
      <c r="A3" s="71"/>
      <c r="B3" s="71"/>
      <c r="C3" s="71"/>
      <c r="D3" s="71"/>
      <c r="E3" s="71"/>
      <c r="F3" s="71"/>
      <c r="G3" s="72"/>
      <c r="H3" s="72"/>
      <c r="I3" s="72"/>
      <c r="J3" s="72"/>
      <c r="K3" s="71"/>
      <c r="L3" s="71"/>
      <c r="M3" s="71"/>
      <c r="N3" s="72"/>
      <c r="O3" s="72"/>
      <c r="P3" s="70"/>
      <c r="Q3" s="70"/>
    </row>
    <row r="4" spans="1:17" s="75" customFormat="1" ht="34.5" customHeight="1">
      <c r="A4" s="615" t="s">
        <v>24</v>
      </c>
      <c r="B4" s="615" t="s">
        <v>218</v>
      </c>
      <c r="C4" s="615" t="s">
        <v>219</v>
      </c>
      <c r="D4" s="615" t="s">
        <v>216</v>
      </c>
      <c r="E4" s="615" t="s">
        <v>220</v>
      </c>
      <c r="F4" s="615" t="s">
        <v>238</v>
      </c>
      <c r="G4" s="619" t="s">
        <v>222</v>
      </c>
      <c r="H4" s="620"/>
      <c r="I4" s="619" t="s">
        <v>223</v>
      </c>
      <c r="J4" s="620"/>
      <c r="K4" s="615" t="s">
        <v>224</v>
      </c>
      <c r="L4" s="615" t="s">
        <v>225</v>
      </c>
      <c r="M4" s="615" t="s">
        <v>510</v>
      </c>
      <c r="N4" s="617" t="s">
        <v>227</v>
      </c>
      <c r="O4" s="618"/>
    </row>
    <row r="5" spans="1:17" s="75" customFormat="1" ht="47.25" customHeight="1">
      <c r="A5" s="616"/>
      <c r="B5" s="616"/>
      <c r="C5" s="616"/>
      <c r="D5" s="616"/>
      <c r="E5" s="616"/>
      <c r="F5" s="616"/>
      <c r="G5" s="76" t="s">
        <v>228</v>
      </c>
      <c r="H5" s="76" t="s">
        <v>203</v>
      </c>
      <c r="I5" s="76" t="s">
        <v>229</v>
      </c>
      <c r="J5" s="76" t="s">
        <v>230</v>
      </c>
      <c r="K5" s="616"/>
      <c r="L5" s="616"/>
      <c r="M5" s="616"/>
      <c r="N5" s="77" t="s">
        <v>231</v>
      </c>
      <c r="O5" s="77" t="s">
        <v>232</v>
      </c>
    </row>
    <row r="6" spans="1:17" s="75" customFormat="1" ht="9.75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  <c r="I6" s="62">
        <v>9</v>
      </c>
      <c r="J6" s="62">
        <v>10</v>
      </c>
      <c r="K6" s="62">
        <v>11</v>
      </c>
      <c r="L6" s="62">
        <v>12</v>
      </c>
      <c r="M6" s="62">
        <v>13</v>
      </c>
      <c r="N6" s="63" t="s">
        <v>233</v>
      </c>
      <c r="O6" s="63" t="s">
        <v>234</v>
      </c>
    </row>
    <row r="7" spans="1:17" s="74" customFormat="1" ht="45">
      <c r="A7" s="78">
        <v>1</v>
      </c>
      <c r="B7" s="79" t="s">
        <v>409</v>
      </c>
      <c r="C7" s="78" t="s">
        <v>474</v>
      </c>
      <c r="D7" s="78">
        <v>779</v>
      </c>
      <c r="E7" s="65" t="s">
        <v>410</v>
      </c>
      <c r="F7" s="78">
        <v>320</v>
      </c>
      <c r="G7" s="78">
        <v>848</v>
      </c>
      <c r="H7" s="78">
        <v>420.5</v>
      </c>
      <c r="I7" s="80" t="s">
        <v>411</v>
      </c>
      <c r="J7" s="64" t="s">
        <v>422</v>
      </c>
      <c r="K7" s="65" t="s">
        <v>412</v>
      </c>
      <c r="L7" s="65" t="s">
        <v>391</v>
      </c>
      <c r="M7" s="86" t="s">
        <v>413</v>
      </c>
      <c r="N7" s="81" t="s">
        <v>414</v>
      </c>
      <c r="O7" s="81" t="s">
        <v>415</v>
      </c>
    </row>
    <row r="8" spans="1:17" s="74" customFormat="1" ht="45">
      <c r="A8" s="78">
        <v>2</v>
      </c>
      <c r="B8" s="79" t="s">
        <v>416</v>
      </c>
      <c r="C8" s="78" t="s">
        <v>475</v>
      </c>
      <c r="D8" s="78">
        <v>281</v>
      </c>
      <c r="E8" s="65" t="s">
        <v>410</v>
      </c>
      <c r="F8" s="78">
        <v>100</v>
      </c>
      <c r="G8" s="78">
        <v>740</v>
      </c>
      <c r="H8" s="78">
        <v>520</v>
      </c>
      <c r="I8" s="80" t="s">
        <v>411</v>
      </c>
      <c r="J8" s="78" t="s">
        <v>417</v>
      </c>
      <c r="K8" s="65" t="s">
        <v>412</v>
      </c>
      <c r="L8" s="65" t="s">
        <v>391</v>
      </c>
      <c r="M8" s="86" t="s">
        <v>418</v>
      </c>
      <c r="N8" s="78">
        <v>3</v>
      </c>
      <c r="O8" s="78">
        <v>2</v>
      </c>
    </row>
    <row r="9" spans="1:17" s="74" customFormat="1" ht="45">
      <c r="A9" s="78">
        <v>3</v>
      </c>
      <c r="B9" s="79" t="s">
        <v>419</v>
      </c>
      <c r="C9" s="78" t="s">
        <v>476</v>
      </c>
      <c r="D9" s="78">
        <v>441</v>
      </c>
      <c r="E9" s="65" t="s">
        <v>410</v>
      </c>
      <c r="F9" s="78">
        <v>120</v>
      </c>
      <c r="G9" s="78">
        <v>238.4</v>
      </c>
      <c r="H9" s="78">
        <v>103.8</v>
      </c>
      <c r="I9" s="80" t="s">
        <v>411</v>
      </c>
      <c r="J9" s="64" t="s">
        <v>417</v>
      </c>
      <c r="K9" s="65" t="s">
        <v>412</v>
      </c>
      <c r="L9" s="65" t="s">
        <v>391</v>
      </c>
      <c r="M9" s="86" t="s">
        <v>420</v>
      </c>
      <c r="N9" s="78">
        <v>4</v>
      </c>
      <c r="O9" s="78">
        <v>2</v>
      </c>
    </row>
    <row r="10" spans="1:17" s="74" customFormat="1" ht="56.25">
      <c r="A10" s="78">
        <v>4</v>
      </c>
      <c r="B10" s="79" t="s">
        <v>421</v>
      </c>
      <c r="C10" s="78" t="s">
        <v>439</v>
      </c>
      <c r="D10" s="78">
        <v>30</v>
      </c>
      <c r="E10" s="65" t="s">
        <v>410</v>
      </c>
      <c r="F10" s="78">
        <v>24</v>
      </c>
      <c r="G10" s="78">
        <v>120.3</v>
      </c>
      <c r="H10" s="78">
        <v>78.8</v>
      </c>
      <c r="I10" s="80" t="s">
        <v>411</v>
      </c>
      <c r="J10" s="78" t="s">
        <v>477</v>
      </c>
      <c r="K10" s="65" t="s">
        <v>412</v>
      </c>
      <c r="L10" s="65" t="s">
        <v>391</v>
      </c>
      <c r="M10" s="86" t="s">
        <v>478</v>
      </c>
      <c r="N10" s="78">
        <v>1</v>
      </c>
      <c r="O10" s="78">
        <v>1</v>
      </c>
      <c r="P10" s="82"/>
      <c r="Q10" s="82"/>
    </row>
    <row r="11" spans="1:17" s="74" customFormat="1" ht="56.25">
      <c r="A11" s="78">
        <v>5</v>
      </c>
      <c r="B11" s="79" t="s">
        <v>423</v>
      </c>
      <c r="C11" s="78" t="s">
        <v>479</v>
      </c>
      <c r="D11" s="78">
        <v>29</v>
      </c>
      <c r="E11" s="65" t="s">
        <v>410</v>
      </c>
      <c r="F11" s="78">
        <v>40</v>
      </c>
      <c r="G11" s="78">
        <v>137</v>
      </c>
      <c r="H11" s="78">
        <v>53</v>
      </c>
      <c r="I11" s="80" t="s">
        <v>411</v>
      </c>
      <c r="J11" s="78" t="s">
        <v>480</v>
      </c>
      <c r="K11" s="65" t="s">
        <v>412</v>
      </c>
      <c r="L11" s="65" t="s">
        <v>391</v>
      </c>
      <c r="M11" s="86" t="s">
        <v>481</v>
      </c>
      <c r="N11" s="78">
        <v>2</v>
      </c>
      <c r="O11" s="78">
        <v>1</v>
      </c>
      <c r="P11" s="82"/>
      <c r="Q11" s="82"/>
    </row>
    <row r="12" spans="1:17" s="74" customFormat="1" ht="56.25">
      <c r="A12" s="78">
        <v>6</v>
      </c>
      <c r="B12" s="79" t="s">
        <v>424</v>
      </c>
      <c r="C12" s="78" t="s">
        <v>443</v>
      </c>
      <c r="D12" s="78">
        <v>16</v>
      </c>
      <c r="E12" s="65" t="s">
        <v>410</v>
      </c>
      <c r="F12" s="78">
        <v>35</v>
      </c>
      <c r="G12" s="78">
        <v>94</v>
      </c>
      <c r="H12" s="78">
        <v>80</v>
      </c>
      <c r="I12" s="80" t="s">
        <v>411</v>
      </c>
      <c r="J12" s="78" t="s">
        <v>482</v>
      </c>
      <c r="K12" s="65" t="s">
        <v>412</v>
      </c>
      <c r="L12" s="65" t="s">
        <v>391</v>
      </c>
      <c r="M12" s="86" t="s">
        <v>483</v>
      </c>
      <c r="N12" s="78">
        <v>1</v>
      </c>
      <c r="O12" s="78">
        <v>1</v>
      </c>
      <c r="P12" s="82"/>
      <c r="Q12" s="82"/>
    </row>
    <row r="13" spans="1:17" s="74" customFormat="1" ht="56.25">
      <c r="A13" s="78">
        <v>7</v>
      </c>
      <c r="B13" s="79" t="s">
        <v>426</v>
      </c>
      <c r="C13" s="78" t="s">
        <v>443</v>
      </c>
      <c r="D13" s="78">
        <v>16</v>
      </c>
      <c r="E13" s="65" t="s">
        <v>410</v>
      </c>
      <c r="F13" s="78">
        <v>32</v>
      </c>
      <c r="G13" s="78">
        <v>144</v>
      </c>
      <c r="H13" s="78">
        <v>51</v>
      </c>
      <c r="I13" s="80" t="s">
        <v>411</v>
      </c>
      <c r="J13" s="78" t="s">
        <v>484</v>
      </c>
      <c r="K13" s="65" t="s">
        <v>412</v>
      </c>
      <c r="L13" s="65" t="s">
        <v>391</v>
      </c>
      <c r="M13" s="86" t="s">
        <v>485</v>
      </c>
      <c r="N13" s="78">
        <v>1</v>
      </c>
      <c r="O13" s="78">
        <v>1</v>
      </c>
      <c r="P13" s="82"/>
      <c r="Q13" s="82"/>
    </row>
    <row r="14" spans="1:17" s="74" customFormat="1" ht="45">
      <c r="A14" s="78">
        <v>8</v>
      </c>
      <c r="B14" s="79" t="s">
        <v>427</v>
      </c>
      <c r="C14" s="78" t="s">
        <v>486</v>
      </c>
      <c r="D14" s="78">
        <v>54</v>
      </c>
      <c r="E14" s="65" t="s">
        <v>410</v>
      </c>
      <c r="F14" s="78">
        <v>90</v>
      </c>
      <c r="G14" s="78">
        <v>145.4</v>
      </c>
      <c r="H14" s="78">
        <v>74.3</v>
      </c>
      <c r="I14" s="80" t="s">
        <v>411</v>
      </c>
      <c r="J14" s="78" t="s">
        <v>428</v>
      </c>
      <c r="K14" s="65" t="s">
        <v>412</v>
      </c>
      <c r="L14" s="65" t="s">
        <v>391</v>
      </c>
      <c r="M14" s="86" t="s">
        <v>487</v>
      </c>
      <c r="N14" s="78">
        <v>2</v>
      </c>
      <c r="O14" s="78">
        <v>1</v>
      </c>
      <c r="P14" s="82"/>
      <c r="Q14" s="82"/>
    </row>
    <row r="15" spans="1:17" s="74" customFormat="1" ht="56.25">
      <c r="A15" s="78">
        <v>9</v>
      </c>
      <c r="B15" s="79" t="s">
        <v>429</v>
      </c>
      <c r="C15" s="78">
        <v>16</v>
      </c>
      <c r="D15" s="78">
        <v>16</v>
      </c>
      <c r="E15" s="65" t="s">
        <v>410</v>
      </c>
      <c r="F15" s="78">
        <v>52</v>
      </c>
      <c r="G15" s="78">
        <v>60.5</v>
      </c>
      <c r="H15" s="78">
        <v>28.8</v>
      </c>
      <c r="I15" s="80" t="s">
        <v>430</v>
      </c>
      <c r="J15" s="78" t="s">
        <v>431</v>
      </c>
      <c r="K15" s="65" t="s">
        <v>412</v>
      </c>
      <c r="L15" s="65" t="s">
        <v>391</v>
      </c>
      <c r="M15" s="86" t="s">
        <v>488</v>
      </c>
      <c r="N15" s="78">
        <v>2</v>
      </c>
      <c r="O15" s="78">
        <v>1</v>
      </c>
      <c r="P15" s="82"/>
      <c r="Q15" s="82"/>
    </row>
    <row r="16" spans="1:17" s="74" customFormat="1" ht="56.25">
      <c r="A16" s="78">
        <v>10</v>
      </c>
      <c r="B16" s="79" t="s">
        <v>432</v>
      </c>
      <c r="C16" s="78" t="s">
        <v>433</v>
      </c>
      <c r="D16" s="78">
        <v>47</v>
      </c>
      <c r="E16" s="65" t="s">
        <v>410</v>
      </c>
      <c r="F16" s="78">
        <v>50</v>
      </c>
      <c r="G16" s="78">
        <v>95.6</v>
      </c>
      <c r="H16" s="78">
        <v>64</v>
      </c>
      <c r="I16" s="80" t="s">
        <v>411</v>
      </c>
      <c r="J16" s="78" t="s">
        <v>434</v>
      </c>
      <c r="K16" s="65" t="s">
        <v>412</v>
      </c>
      <c r="L16" s="65" t="s">
        <v>391</v>
      </c>
      <c r="M16" s="86" t="s">
        <v>489</v>
      </c>
      <c r="N16" s="78">
        <v>2</v>
      </c>
      <c r="O16" s="78">
        <v>1</v>
      </c>
      <c r="P16" s="82"/>
      <c r="Q16" s="82"/>
    </row>
    <row r="17" spans="1:17" s="74" customFormat="1" ht="56.25">
      <c r="A17" s="78">
        <v>11</v>
      </c>
      <c r="B17" s="79" t="s">
        <v>435</v>
      </c>
      <c r="C17" s="78" t="s">
        <v>490</v>
      </c>
      <c r="D17" s="78">
        <v>108</v>
      </c>
      <c r="E17" s="65" t="s">
        <v>410</v>
      </c>
      <c r="F17" s="78">
        <v>80</v>
      </c>
      <c r="G17" s="78">
        <v>150</v>
      </c>
      <c r="H17" s="78">
        <v>80</v>
      </c>
      <c r="I17" s="80" t="s">
        <v>411</v>
      </c>
      <c r="J17" s="78" t="s">
        <v>436</v>
      </c>
      <c r="K17" s="65" t="s">
        <v>412</v>
      </c>
      <c r="L17" s="65" t="s">
        <v>391</v>
      </c>
      <c r="M17" s="86" t="s">
        <v>491</v>
      </c>
      <c r="N17" s="78">
        <v>2</v>
      </c>
      <c r="O17" s="78">
        <v>1</v>
      </c>
      <c r="P17" s="82"/>
      <c r="Q17" s="82"/>
    </row>
    <row r="18" spans="1:17" s="74" customFormat="1" ht="56.25">
      <c r="A18" s="78">
        <v>12</v>
      </c>
      <c r="B18" s="79" t="s">
        <v>437</v>
      </c>
      <c r="C18" s="78" t="s">
        <v>479</v>
      </c>
      <c r="D18" s="78">
        <v>29</v>
      </c>
      <c r="E18" s="65" t="s">
        <v>410</v>
      </c>
      <c r="F18" s="78">
        <v>40</v>
      </c>
      <c r="G18" s="78">
        <v>59</v>
      </c>
      <c r="H18" s="78">
        <v>36</v>
      </c>
      <c r="I18" s="80" t="s">
        <v>411</v>
      </c>
      <c r="J18" s="78" t="s">
        <v>492</v>
      </c>
      <c r="K18" s="65" t="s">
        <v>412</v>
      </c>
      <c r="L18" s="65" t="s">
        <v>391</v>
      </c>
      <c r="M18" s="86" t="s">
        <v>493</v>
      </c>
      <c r="N18" s="78">
        <v>1</v>
      </c>
      <c r="O18" s="78">
        <v>1</v>
      </c>
      <c r="P18" s="82"/>
      <c r="Q18" s="82"/>
    </row>
    <row r="19" spans="1:17" s="74" customFormat="1" ht="45">
      <c r="A19" s="78">
        <v>13</v>
      </c>
      <c r="B19" s="79" t="s">
        <v>438</v>
      </c>
      <c r="C19" s="78" t="s">
        <v>494</v>
      </c>
      <c r="D19" s="78">
        <v>22</v>
      </c>
      <c r="E19" s="65" t="s">
        <v>410</v>
      </c>
      <c r="F19" s="78">
        <v>50</v>
      </c>
      <c r="G19" s="78">
        <v>203.9</v>
      </c>
      <c r="H19" s="78">
        <v>100</v>
      </c>
      <c r="I19" s="80" t="s">
        <v>411</v>
      </c>
      <c r="J19" s="78" t="s">
        <v>495</v>
      </c>
      <c r="K19" s="65" t="s">
        <v>412</v>
      </c>
      <c r="L19" s="65" t="s">
        <v>391</v>
      </c>
      <c r="M19" s="86" t="s">
        <v>496</v>
      </c>
      <c r="N19" s="78">
        <v>1</v>
      </c>
      <c r="O19" s="78">
        <v>1</v>
      </c>
      <c r="P19" s="82"/>
      <c r="Q19" s="82"/>
    </row>
    <row r="20" spans="1:17" s="74" customFormat="1" ht="56.25">
      <c r="A20" s="78">
        <v>14</v>
      </c>
      <c r="B20" s="79" t="s">
        <v>440</v>
      </c>
      <c r="C20" s="83">
        <v>12.12</v>
      </c>
      <c r="D20" s="78">
        <v>12</v>
      </c>
      <c r="E20" s="65" t="s">
        <v>410</v>
      </c>
      <c r="F20" s="78">
        <v>50</v>
      </c>
      <c r="G20" s="78">
        <v>142</v>
      </c>
      <c r="H20" s="78">
        <v>52</v>
      </c>
      <c r="I20" s="80" t="s">
        <v>411</v>
      </c>
      <c r="J20" s="78" t="s">
        <v>417</v>
      </c>
      <c r="K20" s="67" t="s">
        <v>412</v>
      </c>
      <c r="L20" s="65" t="s">
        <v>391</v>
      </c>
      <c r="M20" s="86" t="s">
        <v>497</v>
      </c>
      <c r="N20" s="78">
        <v>1</v>
      </c>
      <c r="O20" s="78">
        <v>1</v>
      </c>
      <c r="P20" s="82"/>
      <c r="Q20" s="82"/>
    </row>
    <row r="21" spans="1:17" s="74" customFormat="1" ht="56.25">
      <c r="A21" s="78">
        <v>15</v>
      </c>
      <c r="B21" s="79" t="s">
        <v>441</v>
      </c>
      <c r="C21" s="78" t="s">
        <v>498</v>
      </c>
      <c r="D21" s="78">
        <v>82</v>
      </c>
      <c r="E21" s="65" t="s">
        <v>410</v>
      </c>
      <c r="F21" s="78">
        <v>60</v>
      </c>
      <c r="G21" s="78">
        <v>90</v>
      </c>
      <c r="H21" s="78">
        <v>50</v>
      </c>
      <c r="I21" s="80" t="s">
        <v>411</v>
      </c>
      <c r="J21" s="78" t="s">
        <v>477</v>
      </c>
      <c r="K21" s="65" t="s">
        <v>412</v>
      </c>
      <c r="L21" s="65" t="s">
        <v>391</v>
      </c>
      <c r="M21" s="86" t="s">
        <v>499</v>
      </c>
      <c r="N21" s="78">
        <v>2</v>
      </c>
      <c r="O21" s="78">
        <v>1</v>
      </c>
      <c r="P21" s="82"/>
      <c r="Q21" s="82"/>
    </row>
    <row r="22" spans="1:17" s="74" customFormat="1" ht="56.25">
      <c r="A22" s="78">
        <v>16</v>
      </c>
      <c r="B22" s="79" t="s">
        <v>442</v>
      </c>
      <c r="C22" s="84" t="s">
        <v>500</v>
      </c>
      <c r="D22" s="78">
        <v>12</v>
      </c>
      <c r="E22" s="65" t="s">
        <v>410</v>
      </c>
      <c r="F22" s="78">
        <v>25</v>
      </c>
      <c r="G22" s="78">
        <v>42</v>
      </c>
      <c r="H22" s="78">
        <v>21.5</v>
      </c>
      <c r="I22" s="80" t="s">
        <v>411</v>
      </c>
      <c r="J22" s="78" t="s">
        <v>444</v>
      </c>
      <c r="K22" s="65" t="s">
        <v>412</v>
      </c>
      <c r="L22" s="65" t="s">
        <v>391</v>
      </c>
      <c r="M22" s="86" t="s">
        <v>501</v>
      </c>
      <c r="N22" s="78">
        <v>1</v>
      </c>
      <c r="O22" s="78">
        <v>1</v>
      </c>
      <c r="P22" s="82"/>
      <c r="Q22" s="82"/>
    </row>
    <row r="23" spans="1:17" s="74" customFormat="1" ht="56.25">
      <c r="A23" s="78">
        <v>17</v>
      </c>
      <c r="B23" s="79" t="s">
        <v>445</v>
      </c>
      <c r="C23" s="78" t="s">
        <v>502</v>
      </c>
      <c r="D23" s="78">
        <v>23</v>
      </c>
      <c r="E23" s="65" t="s">
        <v>410</v>
      </c>
      <c r="F23" s="78">
        <v>25</v>
      </c>
      <c r="G23" s="78">
        <v>48.6</v>
      </c>
      <c r="H23" s="78">
        <v>28</v>
      </c>
      <c r="I23" s="80" t="s">
        <v>411</v>
      </c>
      <c r="J23" s="78" t="s">
        <v>503</v>
      </c>
      <c r="K23" s="65" t="s">
        <v>412</v>
      </c>
      <c r="L23" s="65" t="s">
        <v>391</v>
      </c>
      <c r="M23" s="86" t="s">
        <v>504</v>
      </c>
      <c r="N23" s="78">
        <v>1</v>
      </c>
      <c r="O23" s="78">
        <v>1</v>
      </c>
      <c r="P23" s="82"/>
      <c r="Q23" s="82"/>
    </row>
    <row r="24" spans="1:17" s="74" customFormat="1" ht="56.25">
      <c r="A24" s="78">
        <v>18</v>
      </c>
      <c r="B24" s="79" t="s">
        <v>446</v>
      </c>
      <c r="C24" s="64" t="s">
        <v>494</v>
      </c>
      <c r="D24" s="64">
        <v>22</v>
      </c>
      <c r="E24" s="65" t="s">
        <v>410</v>
      </c>
      <c r="F24" s="64">
        <v>27</v>
      </c>
      <c r="G24" s="64">
        <v>66.099999999999994</v>
      </c>
      <c r="H24" s="64">
        <v>30.1</v>
      </c>
      <c r="I24" s="80" t="s">
        <v>411</v>
      </c>
      <c r="J24" s="64" t="s">
        <v>444</v>
      </c>
      <c r="K24" s="65" t="s">
        <v>412</v>
      </c>
      <c r="L24" s="65" t="s">
        <v>391</v>
      </c>
      <c r="M24" s="86" t="s">
        <v>505</v>
      </c>
      <c r="N24" s="64">
        <v>1</v>
      </c>
      <c r="O24" s="85">
        <v>1</v>
      </c>
      <c r="P24" s="82"/>
      <c r="Q24" s="82"/>
    </row>
    <row r="25" spans="1:17" s="74" customFormat="1" ht="56.25">
      <c r="A25" s="78">
        <v>19</v>
      </c>
      <c r="B25" s="79" t="s">
        <v>447</v>
      </c>
      <c r="C25" s="64" t="s">
        <v>425</v>
      </c>
      <c r="D25" s="64">
        <v>33</v>
      </c>
      <c r="E25" s="65" t="s">
        <v>410</v>
      </c>
      <c r="F25" s="64">
        <v>36</v>
      </c>
      <c r="G25" s="64">
        <v>61.2</v>
      </c>
      <c r="H25" s="64">
        <v>28.4</v>
      </c>
      <c r="I25" s="80" t="s">
        <v>411</v>
      </c>
      <c r="J25" s="64" t="s">
        <v>448</v>
      </c>
      <c r="K25" s="65" t="s">
        <v>412</v>
      </c>
      <c r="L25" s="65" t="s">
        <v>391</v>
      </c>
      <c r="M25" s="86" t="s">
        <v>506</v>
      </c>
      <c r="N25" s="64">
        <v>1</v>
      </c>
      <c r="O25" s="85">
        <v>1</v>
      </c>
      <c r="P25" s="82"/>
      <c r="Q25" s="82"/>
    </row>
    <row r="26" spans="1:17" s="74" customFormat="1" ht="56.25">
      <c r="A26" s="78">
        <v>20</v>
      </c>
      <c r="B26" s="79" t="s">
        <v>449</v>
      </c>
      <c r="C26" s="64" t="s">
        <v>507</v>
      </c>
      <c r="D26" s="64">
        <v>40</v>
      </c>
      <c r="E26" s="65" t="s">
        <v>410</v>
      </c>
      <c r="F26" s="64">
        <v>24</v>
      </c>
      <c r="G26" s="64">
        <v>53</v>
      </c>
      <c r="H26" s="64">
        <v>34.9</v>
      </c>
      <c r="I26" s="80" t="s">
        <v>411</v>
      </c>
      <c r="J26" s="64" t="s">
        <v>417</v>
      </c>
      <c r="K26" s="65" t="s">
        <v>412</v>
      </c>
      <c r="L26" s="65" t="s">
        <v>391</v>
      </c>
      <c r="M26" s="86" t="s">
        <v>508</v>
      </c>
      <c r="N26" s="78">
        <v>1</v>
      </c>
      <c r="O26" s="78">
        <v>1</v>
      </c>
      <c r="P26" s="82"/>
      <c r="Q26" s="82"/>
    </row>
    <row r="27" spans="1:17" s="476" customFormat="1" ht="11.25">
      <c r="D27" s="476">
        <f>SUM(D7:D26)</f>
        <v>2092</v>
      </c>
      <c r="F27" s="476">
        <f>SUM(F7:F26)</f>
        <v>1280</v>
      </c>
      <c r="G27" s="476">
        <f>SUM(G7:G26)</f>
        <v>3538.9999999999995</v>
      </c>
      <c r="H27" s="476">
        <f>SUM(H7:H26)</f>
        <v>1935.1</v>
      </c>
      <c r="N27" s="476">
        <f>SUM(N7:N26)</f>
        <v>30</v>
      </c>
      <c r="O27" s="476">
        <f>SUM(O7:O26)</f>
        <v>21</v>
      </c>
    </row>
    <row r="29" spans="1:17" ht="51.75" customHeight="1">
      <c r="B29" s="612" t="s">
        <v>509</v>
      </c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</row>
  </sheetData>
  <mergeCells count="15">
    <mergeCell ref="B29:M29"/>
    <mergeCell ref="A1:O1"/>
    <mergeCell ref="A2:O2"/>
    <mergeCell ref="A4:A5"/>
    <mergeCell ref="B4:B5"/>
    <mergeCell ref="C4:C5"/>
    <mergeCell ref="D4:D5"/>
    <mergeCell ref="E4:E5"/>
    <mergeCell ref="M4:M5"/>
    <mergeCell ref="N4:O4"/>
    <mergeCell ref="F4:F5"/>
    <mergeCell ref="G4:H4"/>
    <mergeCell ref="I4:J4"/>
    <mergeCell ref="K4:K5"/>
    <mergeCell ref="L4:L5"/>
  </mergeCells>
  <pageMargins left="0.31496062992125984" right="0.11811023622047245" top="0.35433070866141736" bottom="0.15748031496062992" header="0.31496062992125984" footer="0.11811023622047245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K18" sqref="K18"/>
    </sheetView>
  </sheetViews>
  <sheetFormatPr defaultRowHeight="14.25"/>
  <cols>
    <col min="1" max="1" width="4.5703125" style="61" customWidth="1"/>
    <col min="2" max="2" width="19.85546875" style="61" customWidth="1"/>
    <col min="3" max="3" width="12.28515625" style="61" customWidth="1"/>
    <col min="4" max="4" width="14.5703125" style="61" customWidth="1"/>
    <col min="5" max="5" width="8.7109375" style="61" customWidth="1"/>
    <col min="6" max="6" width="8.7109375" style="66" customWidth="1"/>
    <col min="7" max="9" width="8.7109375" style="61" customWidth="1"/>
    <col min="10" max="10" width="11.85546875" style="61" customWidth="1"/>
    <col min="11" max="11" width="19.42578125" style="61" customWidth="1"/>
    <col min="12" max="12" width="11.5703125" style="61" customWidth="1"/>
    <col min="13" max="16384" width="9.140625" style="61"/>
  </cols>
  <sheetData>
    <row r="1" spans="1:12" ht="28.5" customHeight="1">
      <c r="A1" s="554" t="s">
        <v>235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</row>
    <row r="2" spans="1:12" ht="30.75" customHeight="1">
      <c r="A2" s="578" t="s">
        <v>641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2" ht="15.75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s="69" customFormat="1" ht="33" customHeight="1">
      <c r="A4" s="621" t="s">
        <v>24</v>
      </c>
      <c r="B4" s="621" t="s">
        <v>236</v>
      </c>
      <c r="C4" s="621" t="s">
        <v>237</v>
      </c>
      <c r="D4" s="621" t="s">
        <v>192</v>
      </c>
      <c r="E4" s="621" t="s">
        <v>238</v>
      </c>
      <c r="F4" s="621" t="s">
        <v>222</v>
      </c>
      <c r="G4" s="621"/>
      <c r="H4" s="622" t="s">
        <v>227</v>
      </c>
      <c r="I4" s="622"/>
      <c r="J4" s="623" t="s">
        <v>239</v>
      </c>
      <c r="K4" s="621" t="s">
        <v>226</v>
      </c>
      <c r="L4" s="621" t="s">
        <v>39</v>
      </c>
    </row>
    <row r="5" spans="1:12" s="69" customFormat="1" ht="32.25" customHeight="1">
      <c r="A5" s="621"/>
      <c r="B5" s="621"/>
      <c r="C5" s="621"/>
      <c r="D5" s="621"/>
      <c r="E5" s="621"/>
      <c r="F5" s="87" t="s">
        <v>228</v>
      </c>
      <c r="G5" s="87" t="s">
        <v>203</v>
      </c>
      <c r="H5" s="88" t="s">
        <v>231</v>
      </c>
      <c r="I5" s="155" t="s">
        <v>232</v>
      </c>
      <c r="J5" s="623"/>
      <c r="K5" s="621"/>
      <c r="L5" s="621"/>
    </row>
    <row r="6" spans="1:12" s="74" customFormat="1" ht="11.25">
      <c r="A6" s="192">
        <v>1</v>
      </c>
      <c r="B6" s="192">
        <v>2</v>
      </c>
      <c r="C6" s="192">
        <v>3</v>
      </c>
      <c r="D6" s="192">
        <v>4</v>
      </c>
      <c r="E6" s="192">
        <v>5</v>
      </c>
      <c r="F6" s="192">
        <v>6</v>
      </c>
      <c r="G6" s="192">
        <v>7</v>
      </c>
      <c r="H6" s="192">
        <v>8</v>
      </c>
      <c r="I6" s="192">
        <v>9</v>
      </c>
      <c r="J6" s="192">
        <v>10</v>
      </c>
      <c r="K6" s="193">
        <v>11</v>
      </c>
      <c r="L6" s="193">
        <v>12</v>
      </c>
    </row>
    <row r="7" spans="1:12" ht="108">
      <c r="A7" s="89">
        <v>1</v>
      </c>
      <c r="B7" s="89" t="s">
        <v>511</v>
      </c>
      <c r="C7" s="90">
        <v>163</v>
      </c>
      <c r="D7" s="89" t="s">
        <v>512</v>
      </c>
      <c r="E7" s="90">
        <v>50</v>
      </c>
      <c r="F7" s="91" t="s">
        <v>513</v>
      </c>
      <c r="G7" s="90">
        <v>100</v>
      </c>
      <c r="H7" s="90">
        <v>3</v>
      </c>
      <c r="I7" s="90">
        <v>3</v>
      </c>
      <c r="J7" s="89" t="s">
        <v>514</v>
      </c>
      <c r="K7" s="89" t="s">
        <v>515</v>
      </c>
      <c r="L7" s="92">
        <v>321600093962</v>
      </c>
    </row>
  </sheetData>
  <mergeCells count="12">
    <mergeCell ref="K4:K5"/>
    <mergeCell ref="L4:L5"/>
    <mergeCell ref="A1:L1"/>
    <mergeCell ref="A2:L2"/>
    <mergeCell ref="A4:A5"/>
    <mergeCell ref="B4:B5"/>
    <mergeCell ref="C4:C5"/>
    <mergeCell ref="D4:D5"/>
    <mergeCell ref="E4:E5"/>
    <mergeCell ref="F4:G4"/>
    <mergeCell ref="H4:I4"/>
    <mergeCell ref="J4:J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22" zoomScale="82" zoomScaleNormal="82" workbookViewId="0">
      <selection sqref="A1:XFD1048576"/>
    </sheetView>
  </sheetViews>
  <sheetFormatPr defaultRowHeight="14.25"/>
  <cols>
    <col min="1" max="1" width="3.7109375" style="422" customWidth="1"/>
    <col min="2" max="2" width="11.5703125" style="422" customWidth="1"/>
    <col min="3" max="3" width="20.85546875" style="422" customWidth="1"/>
    <col min="4" max="4" width="33.5703125" style="422" customWidth="1"/>
    <col min="5" max="5" width="23" style="422" customWidth="1"/>
    <col min="6" max="6" width="14.140625" style="422" customWidth="1"/>
    <col min="7" max="7" width="12.42578125" style="422" customWidth="1"/>
    <col min="8" max="8" width="9.140625" style="422" customWidth="1"/>
    <col min="9" max="9" width="10.42578125" style="422" customWidth="1"/>
    <col min="10" max="16384" width="9.140625" style="422"/>
  </cols>
  <sheetData>
    <row r="1" spans="1:9" ht="24" customHeight="1">
      <c r="A1" s="552" t="s">
        <v>23</v>
      </c>
      <c r="B1" s="552"/>
      <c r="C1" s="552"/>
      <c r="D1" s="552"/>
      <c r="E1" s="552"/>
      <c r="F1" s="552"/>
      <c r="G1" s="552"/>
      <c r="H1" s="552"/>
      <c r="I1" s="552"/>
    </row>
    <row r="2" spans="1:9" ht="52.5" customHeight="1">
      <c r="A2" s="553" t="s">
        <v>600</v>
      </c>
      <c r="B2" s="553"/>
      <c r="C2" s="553"/>
      <c r="D2" s="553"/>
      <c r="E2" s="553"/>
      <c r="F2" s="553"/>
      <c r="G2" s="553"/>
      <c r="H2" s="553"/>
      <c r="I2" s="553"/>
    </row>
    <row r="3" spans="1:9" ht="18">
      <c r="A3" s="512"/>
      <c r="B3" s="512"/>
      <c r="C3" s="512"/>
      <c r="D3" s="512"/>
      <c r="E3" s="512"/>
      <c r="F3" s="512"/>
      <c r="G3" s="513"/>
      <c r="H3" s="512"/>
      <c r="I3" s="512"/>
    </row>
    <row r="4" spans="1:9" ht="72">
      <c r="A4" s="514" t="s">
        <v>24</v>
      </c>
      <c r="B4" s="514" t="s">
        <v>25</v>
      </c>
      <c r="C4" s="514" t="s">
        <v>26</v>
      </c>
      <c r="D4" s="514" t="s">
        <v>27</v>
      </c>
      <c r="E4" s="515" t="s">
        <v>28</v>
      </c>
      <c r="F4" s="514" t="s">
        <v>29</v>
      </c>
      <c r="G4" s="514" t="s">
        <v>30</v>
      </c>
      <c r="H4" s="514" t="s">
        <v>31</v>
      </c>
      <c r="I4" s="514" t="s">
        <v>32</v>
      </c>
    </row>
    <row r="5" spans="1:9" ht="15">
      <c r="A5" s="516">
        <v>1</v>
      </c>
      <c r="B5" s="516">
        <v>2</v>
      </c>
      <c r="C5" s="516">
        <v>3</v>
      </c>
      <c r="D5" s="516">
        <v>4</v>
      </c>
      <c r="E5" s="516">
        <v>5</v>
      </c>
      <c r="F5" s="516">
        <v>6</v>
      </c>
      <c r="G5" s="516">
        <v>7</v>
      </c>
      <c r="H5" s="516">
        <v>8</v>
      </c>
      <c r="I5" s="517">
        <v>9</v>
      </c>
    </row>
    <row r="6" spans="1:9" s="518" customFormat="1" ht="25.5">
      <c r="A6" s="429">
        <v>1</v>
      </c>
      <c r="B6" s="429" t="s">
        <v>601</v>
      </c>
      <c r="C6" s="173" t="s">
        <v>602</v>
      </c>
      <c r="D6" s="173" t="s">
        <v>603</v>
      </c>
      <c r="E6" s="173" t="s">
        <v>604</v>
      </c>
      <c r="F6" s="173" t="s">
        <v>605</v>
      </c>
      <c r="G6" s="173">
        <v>15</v>
      </c>
      <c r="H6" s="429"/>
      <c r="I6" s="429"/>
    </row>
    <row r="7" spans="1:9" s="518" customFormat="1" ht="25.5">
      <c r="A7" s="429">
        <v>2</v>
      </c>
      <c r="B7" s="429" t="s">
        <v>601</v>
      </c>
      <c r="C7" s="173" t="s">
        <v>606</v>
      </c>
      <c r="D7" s="173" t="s">
        <v>607</v>
      </c>
      <c r="E7" s="173" t="s">
        <v>608</v>
      </c>
      <c r="F7" s="173" t="s">
        <v>605</v>
      </c>
      <c r="G7" s="173">
        <v>14.3</v>
      </c>
      <c r="H7" s="429"/>
      <c r="I7" s="429"/>
    </row>
    <row r="8" spans="1:9" s="518" customFormat="1" ht="24">
      <c r="A8" s="429">
        <v>3</v>
      </c>
      <c r="B8" s="429" t="s">
        <v>601</v>
      </c>
      <c r="C8" s="287" t="s">
        <v>609</v>
      </c>
      <c r="D8" s="287" t="s">
        <v>610</v>
      </c>
      <c r="E8" s="287" t="s">
        <v>611</v>
      </c>
      <c r="F8" s="173" t="s">
        <v>605</v>
      </c>
      <c r="G8" s="173">
        <v>8</v>
      </c>
      <c r="H8" s="429"/>
      <c r="I8" s="429"/>
    </row>
    <row r="9" spans="1:9" s="518" customFormat="1" ht="25.5">
      <c r="A9" s="429">
        <v>4</v>
      </c>
      <c r="B9" s="429" t="s">
        <v>601</v>
      </c>
      <c r="C9" s="173" t="s">
        <v>612</v>
      </c>
      <c r="D9" s="173" t="s">
        <v>613</v>
      </c>
      <c r="E9" s="173" t="s">
        <v>614</v>
      </c>
      <c r="F9" s="173" t="s">
        <v>605</v>
      </c>
      <c r="G9" s="173">
        <v>275.2</v>
      </c>
      <c r="H9" s="429"/>
      <c r="I9" s="429"/>
    </row>
    <row r="10" spans="1:9" s="518" customFormat="1" ht="25.5">
      <c r="A10" s="429">
        <v>5</v>
      </c>
      <c r="B10" s="429" t="s">
        <v>601</v>
      </c>
      <c r="C10" s="173" t="s">
        <v>615</v>
      </c>
      <c r="D10" s="173" t="s">
        <v>616</v>
      </c>
      <c r="E10" s="173" t="s">
        <v>617</v>
      </c>
      <c r="F10" s="173" t="s">
        <v>605</v>
      </c>
      <c r="G10" s="173">
        <v>8</v>
      </c>
      <c r="H10" s="429"/>
      <c r="I10" s="429"/>
    </row>
    <row r="11" spans="1:9" s="518" customFormat="1" ht="12.75">
      <c r="A11" s="429">
        <v>6</v>
      </c>
      <c r="B11" s="429" t="s">
        <v>601</v>
      </c>
      <c r="C11" s="173" t="s">
        <v>618</v>
      </c>
      <c r="D11" s="173" t="s">
        <v>619</v>
      </c>
      <c r="E11" s="173" t="s">
        <v>620</v>
      </c>
      <c r="F11" s="173" t="s">
        <v>621</v>
      </c>
      <c r="G11" s="173">
        <v>562.5</v>
      </c>
      <c r="H11" s="429"/>
      <c r="I11" s="429"/>
    </row>
    <row r="12" spans="1:9" s="518" customFormat="1" ht="24">
      <c r="A12" s="429">
        <v>7</v>
      </c>
      <c r="B12" s="429" t="s">
        <v>601</v>
      </c>
      <c r="C12" s="287" t="s">
        <v>644</v>
      </c>
      <c r="D12" s="287" t="s">
        <v>645</v>
      </c>
      <c r="E12" s="287" t="s">
        <v>646</v>
      </c>
      <c r="F12" s="173" t="s">
        <v>605</v>
      </c>
      <c r="G12" s="173">
        <v>90</v>
      </c>
      <c r="H12" s="429"/>
      <c r="I12" s="429"/>
    </row>
    <row r="13" spans="1:9" s="518" customFormat="1" ht="25.5">
      <c r="A13" s="429">
        <v>8</v>
      </c>
      <c r="B13" s="429" t="s">
        <v>601</v>
      </c>
      <c r="C13" s="175" t="s">
        <v>622</v>
      </c>
      <c r="D13" s="175" t="s">
        <v>623</v>
      </c>
      <c r="E13" s="175" t="s">
        <v>648</v>
      </c>
      <c r="F13" s="173" t="s">
        <v>624</v>
      </c>
      <c r="G13" s="175">
        <v>113.1</v>
      </c>
      <c r="H13" s="429"/>
      <c r="I13" s="429"/>
    </row>
    <row r="14" spans="1:9" s="518" customFormat="1" ht="25.5">
      <c r="A14" s="429">
        <v>9</v>
      </c>
      <c r="B14" s="429" t="s">
        <v>601</v>
      </c>
      <c r="C14" s="175" t="s">
        <v>625</v>
      </c>
      <c r="D14" s="175" t="s">
        <v>626</v>
      </c>
      <c r="E14" s="175" t="s">
        <v>648</v>
      </c>
      <c r="F14" s="173" t="s">
        <v>624</v>
      </c>
      <c r="G14" s="175">
        <v>305.3</v>
      </c>
      <c r="H14" s="429"/>
      <c r="I14" s="429"/>
    </row>
    <row r="15" spans="1:9" s="518" customFormat="1" ht="24">
      <c r="A15" s="429">
        <v>10</v>
      </c>
      <c r="B15" s="429" t="s">
        <v>601</v>
      </c>
      <c r="C15" s="287" t="s">
        <v>962</v>
      </c>
      <c r="D15" s="287" t="s">
        <v>963</v>
      </c>
      <c r="E15" s="287" t="s">
        <v>964</v>
      </c>
      <c r="F15" s="173" t="s">
        <v>605</v>
      </c>
      <c r="G15" s="175">
        <v>25</v>
      </c>
      <c r="H15" s="429"/>
      <c r="I15" s="429"/>
    </row>
    <row r="16" spans="1:9" s="518" customFormat="1" ht="12.75">
      <c r="A16" s="519"/>
      <c r="B16" s="519"/>
      <c r="C16" s="177"/>
      <c r="D16" s="177"/>
      <c r="E16" s="177"/>
      <c r="F16" s="176"/>
      <c r="G16" s="177"/>
      <c r="H16" s="519"/>
      <c r="I16" s="519"/>
    </row>
    <row r="17" spans="1:9" s="518" customFormat="1" ht="12.75">
      <c r="A17" s="519"/>
      <c r="B17" s="519"/>
      <c r="C17" s="177"/>
      <c r="D17" s="177"/>
      <c r="E17" s="177"/>
      <c r="F17" s="176"/>
      <c r="G17" s="177"/>
      <c r="H17" s="519"/>
      <c r="I17" s="519"/>
    </row>
    <row r="18" spans="1:9" s="519" customFormat="1" ht="29.25" customHeight="1">
      <c r="A18" s="429">
        <v>1</v>
      </c>
      <c r="B18" s="520" t="s">
        <v>627</v>
      </c>
      <c r="C18" s="254" t="s">
        <v>628</v>
      </c>
      <c r="D18" s="254" t="s">
        <v>629</v>
      </c>
      <c r="E18" s="287" t="s">
        <v>647</v>
      </c>
      <c r="F18" s="173" t="s">
        <v>605</v>
      </c>
      <c r="G18" s="175">
        <v>65</v>
      </c>
      <c r="H18" s="429"/>
      <c r="I18" s="429"/>
    </row>
    <row r="19" spans="1:9" s="518" customFormat="1" ht="25.5">
      <c r="A19" s="429">
        <v>2</v>
      </c>
      <c r="B19" s="520" t="s">
        <v>627</v>
      </c>
      <c r="C19" s="173" t="s">
        <v>630</v>
      </c>
      <c r="D19" s="173" t="s">
        <v>629</v>
      </c>
      <c r="E19" s="173" t="s">
        <v>631</v>
      </c>
      <c r="F19" s="173" t="s">
        <v>605</v>
      </c>
      <c r="G19" s="173">
        <v>60</v>
      </c>
      <c r="H19" s="429"/>
      <c r="I19" s="429"/>
    </row>
    <row r="20" spans="1:9" s="518" customFormat="1" ht="25.5">
      <c r="A20" s="429">
        <v>3</v>
      </c>
      <c r="B20" s="520" t="s">
        <v>627</v>
      </c>
      <c r="C20" s="173" t="s">
        <v>632</v>
      </c>
      <c r="D20" s="173" t="s">
        <v>633</v>
      </c>
      <c r="E20" s="173" t="s">
        <v>634</v>
      </c>
      <c r="F20" s="173" t="s">
        <v>605</v>
      </c>
      <c r="G20" s="173">
        <v>300</v>
      </c>
      <c r="H20" s="429"/>
      <c r="I20" s="429"/>
    </row>
  </sheetData>
  <mergeCells count="2">
    <mergeCell ref="A1:I1"/>
    <mergeCell ref="A2:I2"/>
  </mergeCells>
  <pageMargins left="0.7" right="0.7" top="0.75" bottom="0.75" header="0.3" footer="0.3"/>
  <pageSetup paperSize="9" scale="9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4" zoomScale="82" zoomScaleNormal="82" workbookViewId="0">
      <selection activeCell="K18" sqref="K18"/>
    </sheetView>
  </sheetViews>
  <sheetFormatPr defaultRowHeight="14.25"/>
  <cols>
    <col min="1" max="1" width="4.5703125" style="106" customWidth="1"/>
    <col min="2" max="2" width="30.42578125" style="106" customWidth="1"/>
    <col min="3" max="3" width="21" style="106" customWidth="1"/>
    <col min="4" max="6" width="6.85546875" style="106" customWidth="1"/>
    <col min="7" max="7" width="8.28515625" style="106" customWidth="1"/>
    <col min="8" max="8" width="24.85546875" style="106" customWidth="1"/>
    <col min="9" max="9" width="19.7109375" style="106" customWidth="1"/>
    <col min="10" max="10" width="12.7109375" style="110" customWidth="1"/>
    <col min="11" max="11" width="10.140625" style="110" customWidth="1"/>
    <col min="12" max="12" width="8.5703125" style="110" customWidth="1"/>
    <col min="13" max="13" width="14.7109375" style="106" customWidth="1"/>
    <col min="14" max="14" width="12.5703125" style="106" customWidth="1"/>
    <col min="15" max="15" width="10.5703125" style="106" customWidth="1"/>
    <col min="16" max="16" width="9.7109375" style="106" customWidth="1"/>
    <col min="17" max="17" width="8.5703125" style="106" customWidth="1"/>
    <col min="18" max="16384" width="9.140625" style="106"/>
  </cols>
  <sheetData>
    <row r="1" spans="1:17" ht="28.5" customHeight="1">
      <c r="A1" s="625" t="s">
        <v>240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105"/>
      <c r="N1" s="105"/>
      <c r="O1" s="105"/>
      <c r="P1" s="105"/>
      <c r="Q1" s="105"/>
    </row>
    <row r="2" spans="1:17" ht="46.5" customHeight="1">
      <c r="A2" s="626" t="s">
        <v>643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107"/>
      <c r="N2" s="107"/>
      <c r="O2" s="107"/>
      <c r="P2" s="107"/>
      <c r="Q2" s="107"/>
    </row>
    <row r="3" spans="1:17" ht="16.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07"/>
      <c r="N3" s="107"/>
      <c r="O3" s="107"/>
      <c r="P3" s="107"/>
      <c r="Q3" s="107"/>
    </row>
    <row r="4" spans="1:17" s="111" customFormat="1" ht="55.5" customHeight="1">
      <c r="A4" s="624" t="s">
        <v>24</v>
      </c>
      <c r="B4" s="624" t="s">
        <v>241</v>
      </c>
      <c r="C4" s="624" t="s">
        <v>220</v>
      </c>
      <c r="D4" s="624" t="s">
        <v>221</v>
      </c>
      <c r="E4" s="624" t="s">
        <v>216</v>
      </c>
      <c r="F4" s="627" t="s">
        <v>227</v>
      </c>
      <c r="G4" s="627"/>
      <c r="H4" s="624" t="s">
        <v>226</v>
      </c>
      <c r="I4" s="624" t="s">
        <v>239</v>
      </c>
      <c r="J4" s="624" t="s">
        <v>33</v>
      </c>
      <c r="K4" s="624" t="s">
        <v>222</v>
      </c>
      <c r="L4" s="624"/>
    </row>
    <row r="5" spans="1:17" s="111" customFormat="1" ht="30.75" customHeight="1">
      <c r="A5" s="624"/>
      <c r="B5" s="624"/>
      <c r="C5" s="624"/>
      <c r="D5" s="624"/>
      <c r="E5" s="624"/>
      <c r="F5" s="112" t="s">
        <v>231</v>
      </c>
      <c r="G5" s="112" t="s">
        <v>232</v>
      </c>
      <c r="H5" s="624"/>
      <c r="I5" s="624"/>
      <c r="J5" s="624"/>
      <c r="K5" s="113" t="s">
        <v>228</v>
      </c>
      <c r="L5" s="113" t="s">
        <v>203</v>
      </c>
    </row>
    <row r="6" spans="1:17" s="111" customFormat="1" ht="12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  <c r="I6" s="115" t="s">
        <v>242</v>
      </c>
      <c r="J6" s="115" t="s">
        <v>243</v>
      </c>
      <c r="K6" s="114">
        <v>11</v>
      </c>
      <c r="L6" s="114">
        <v>12</v>
      </c>
    </row>
    <row r="7" spans="1:17" ht="60">
      <c r="A7" s="101">
        <v>1</v>
      </c>
      <c r="B7" s="102" t="s">
        <v>517</v>
      </c>
      <c r="C7" s="102" t="s">
        <v>518</v>
      </c>
      <c r="D7" s="103">
        <v>89</v>
      </c>
      <c r="E7" s="103">
        <v>89</v>
      </c>
      <c r="F7" s="101">
        <v>8</v>
      </c>
      <c r="G7" s="101">
        <v>3</v>
      </c>
      <c r="H7" s="104" t="s">
        <v>519</v>
      </c>
      <c r="I7" s="104" t="s">
        <v>527</v>
      </c>
      <c r="J7" s="102">
        <v>3216000432</v>
      </c>
      <c r="K7" s="103">
        <v>468.9</v>
      </c>
      <c r="L7" s="103">
        <v>181</v>
      </c>
    </row>
    <row r="8" spans="1:17" ht="84">
      <c r="A8" s="101">
        <v>2</v>
      </c>
      <c r="B8" s="102" t="s">
        <v>520</v>
      </c>
      <c r="C8" s="102" t="s">
        <v>521</v>
      </c>
      <c r="D8" s="103">
        <v>96</v>
      </c>
      <c r="E8" s="103">
        <v>62</v>
      </c>
      <c r="F8" s="101">
        <v>8</v>
      </c>
      <c r="G8" s="101">
        <v>4</v>
      </c>
      <c r="H8" s="104" t="s">
        <v>522</v>
      </c>
      <c r="I8" s="102" t="s">
        <v>521</v>
      </c>
      <c r="J8" s="102">
        <v>3216003553</v>
      </c>
      <c r="K8" s="103">
        <v>376.5</v>
      </c>
      <c r="L8" s="103">
        <v>200</v>
      </c>
      <c r="M8" s="108" t="s">
        <v>526</v>
      </c>
    </row>
    <row r="9" spans="1:17" ht="72">
      <c r="A9" s="101">
        <v>3</v>
      </c>
      <c r="B9" s="102" t="s">
        <v>523</v>
      </c>
      <c r="C9" s="102" t="s">
        <v>528</v>
      </c>
      <c r="D9" s="103">
        <v>50</v>
      </c>
      <c r="E9" s="103">
        <v>24</v>
      </c>
      <c r="F9" s="101">
        <v>4</v>
      </c>
      <c r="G9" s="101">
        <v>2</v>
      </c>
      <c r="H9" s="104" t="s">
        <v>524</v>
      </c>
      <c r="I9" s="102" t="s">
        <v>525</v>
      </c>
      <c r="J9" s="102">
        <v>3216004010</v>
      </c>
      <c r="K9" s="103">
        <v>114.6</v>
      </c>
      <c r="L9" s="103">
        <v>78.099999999999994</v>
      </c>
      <c r="M9" s="106" t="s">
        <v>642</v>
      </c>
    </row>
    <row r="10" spans="1:17">
      <c r="D10" s="106">
        <f>SUM(D7:D9)</f>
        <v>235</v>
      </c>
      <c r="E10" s="106">
        <f t="shared" ref="E10:F10" si="0">SUM(E7:E9)</f>
        <v>175</v>
      </c>
      <c r="F10" s="106">
        <f t="shared" si="0"/>
        <v>20</v>
      </c>
      <c r="G10" s="106">
        <f t="shared" ref="G10" si="1">SUM(G7:G9)</f>
        <v>9</v>
      </c>
      <c r="J10" s="106"/>
      <c r="K10" s="106">
        <f t="shared" ref="K10" si="2">SUM(K7:K9)</f>
        <v>960</v>
      </c>
      <c r="L10" s="106">
        <f t="shared" ref="L10" si="3">SUM(L7:L9)</f>
        <v>459.1</v>
      </c>
    </row>
    <row r="11" spans="1:17" s="109" customFormat="1" ht="21" customHeight="1">
      <c r="K11" s="109">
        <f>SUM(K7:K9)</f>
        <v>960</v>
      </c>
    </row>
    <row r="12" spans="1:17" s="109" customFormat="1"/>
    <row r="13" spans="1:17" s="109" customFormat="1"/>
    <row r="14" spans="1:17" s="109" customFormat="1"/>
    <row r="15" spans="1:17" s="109" customFormat="1"/>
    <row r="16" spans="1:17" s="109" customFormat="1"/>
    <row r="17" s="109" customFormat="1"/>
    <row r="18" s="109" customFormat="1"/>
    <row r="19" s="109" customFormat="1"/>
    <row r="20" s="109" customFormat="1"/>
    <row r="21" s="109" customFormat="1"/>
    <row r="22" s="109" customFormat="1"/>
    <row r="23" s="109" customFormat="1"/>
    <row r="24" s="109" customFormat="1"/>
    <row r="25" s="109" customFormat="1"/>
    <row r="26" s="109" customFormat="1"/>
    <row r="27" s="109" customFormat="1"/>
    <row r="28" s="109" customFormat="1"/>
    <row r="29" s="109" customFormat="1"/>
    <row r="30" s="109" customFormat="1"/>
    <row r="31" s="109" customFormat="1"/>
    <row r="32" s="109" customFormat="1"/>
    <row r="33" s="109" customFormat="1"/>
    <row r="34" s="109" customFormat="1"/>
    <row r="35" s="109" customFormat="1"/>
    <row r="36" s="109" customFormat="1"/>
    <row r="37" s="109" customFormat="1"/>
    <row r="38" s="109" customFormat="1"/>
    <row r="39" s="109" customFormat="1"/>
    <row r="40" s="109" customFormat="1"/>
    <row r="41" s="109" customFormat="1"/>
    <row r="42" s="109" customFormat="1"/>
    <row r="43" s="109" customFormat="1"/>
    <row r="44" s="109" customFormat="1"/>
    <row r="45" s="109" customFormat="1"/>
    <row r="46" s="109" customFormat="1"/>
    <row r="47" s="109" customFormat="1"/>
    <row r="48" s="109" customFormat="1"/>
    <row r="49" s="109" customFormat="1"/>
    <row r="50" s="109" customFormat="1"/>
    <row r="51" s="109" customFormat="1"/>
    <row r="52" s="109" customFormat="1"/>
    <row r="53" s="109" customFormat="1"/>
    <row r="54" s="109" customFormat="1"/>
    <row r="55" s="109" customFormat="1"/>
    <row r="56" s="109" customFormat="1"/>
    <row r="57" s="109" customFormat="1"/>
  </sheetData>
  <mergeCells count="12">
    <mergeCell ref="J4:J5"/>
    <mergeCell ref="K4:L4"/>
    <mergeCell ref="A1:L1"/>
    <mergeCell ref="A2:L2"/>
    <mergeCell ref="A4:A5"/>
    <mergeCell ref="B4:B5"/>
    <mergeCell ref="C4:C5"/>
    <mergeCell ref="D4:D5"/>
    <mergeCell ref="E4:E5"/>
    <mergeCell ref="F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78" zoomScaleNormal="78" workbookViewId="0">
      <selection activeCell="K18" sqref="K18"/>
    </sheetView>
  </sheetViews>
  <sheetFormatPr defaultRowHeight="15"/>
  <cols>
    <col min="1" max="1" width="4.5703125" style="34" customWidth="1"/>
    <col min="2" max="6" width="14.7109375" style="34" customWidth="1"/>
    <col min="7" max="7" width="12.42578125" style="34" customWidth="1"/>
    <col min="8" max="8" width="12.140625" style="34" bestFit="1" customWidth="1"/>
    <col min="9" max="9" width="12.140625" style="34" customWidth="1"/>
    <col min="10" max="10" width="15.140625" style="34" customWidth="1"/>
    <col min="11" max="12" width="13.42578125" style="168" customWidth="1"/>
    <col min="13" max="13" width="14.7109375" style="34" customWidth="1"/>
    <col min="14" max="14" width="12.5703125" style="34" customWidth="1"/>
    <col min="15" max="15" width="13.42578125" style="168" customWidth="1"/>
    <col min="16" max="16" width="10.5703125" style="34" customWidth="1"/>
    <col min="17" max="17" width="9.7109375" style="34" customWidth="1"/>
    <col min="18" max="18" width="8.5703125" style="34" customWidth="1"/>
    <col min="19" max="16384" width="9.140625" style="34"/>
  </cols>
  <sheetData>
    <row r="1" spans="1:18" ht="20.25" customHeight="1">
      <c r="A1" s="543" t="s">
        <v>244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139"/>
      <c r="P1" s="10"/>
      <c r="Q1" s="10"/>
      <c r="R1" s="10"/>
    </row>
    <row r="2" spans="1:18" ht="18.75">
      <c r="A2" s="544" t="s">
        <v>596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140"/>
      <c r="P2" s="28"/>
      <c r="Q2" s="28"/>
      <c r="R2" s="28"/>
    </row>
    <row r="3" spans="1:18" s="165" customFormat="1" ht="21.75" customHeight="1">
      <c r="A3" s="574" t="s">
        <v>24</v>
      </c>
      <c r="B3" s="574" t="s">
        <v>245</v>
      </c>
      <c r="C3" s="574" t="s">
        <v>246</v>
      </c>
      <c r="D3" s="574" t="s">
        <v>247</v>
      </c>
      <c r="E3" s="574" t="s">
        <v>33</v>
      </c>
      <c r="F3" s="574" t="s">
        <v>221</v>
      </c>
      <c r="G3" s="628" t="s">
        <v>227</v>
      </c>
      <c r="H3" s="628"/>
      <c r="I3" s="574" t="s">
        <v>248</v>
      </c>
      <c r="J3" s="574" t="s">
        <v>209</v>
      </c>
      <c r="K3" s="574" t="s">
        <v>239</v>
      </c>
      <c r="L3" s="574" t="s">
        <v>222</v>
      </c>
      <c r="M3" s="574"/>
      <c r="N3" s="574" t="s">
        <v>249</v>
      </c>
    </row>
    <row r="4" spans="1:18" s="165" customFormat="1" ht="12">
      <c r="A4" s="574"/>
      <c r="B4" s="574"/>
      <c r="C4" s="574"/>
      <c r="D4" s="574"/>
      <c r="E4" s="574"/>
      <c r="F4" s="574"/>
      <c r="G4" s="161" t="s">
        <v>231</v>
      </c>
      <c r="H4" s="161" t="s">
        <v>232</v>
      </c>
      <c r="I4" s="574"/>
      <c r="J4" s="574"/>
      <c r="K4" s="574"/>
      <c r="L4" s="162" t="s">
        <v>228</v>
      </c>
      <c r="M4" s="162" t="s">
        <v>203</v>
      </c>
      <c r="N4" s="574"/>
      <c r="P4" s="45"/>
    </row>
    <row r="5" spans="1:18" s="165" customFormat="1" ht="18" customHeight="1">
      <c r="A5" s="163">
        <v>1</v>
      </c>
      <c r="B5" s="163">
        <v>2</v>
      </c>
      <c r="C5" s="163">
        <v>3</v>
      </c>
      <c r="D5" s="163">
        <v>4</v>
      </c>
      <c r="E5" s="163">
        <v>5</v>
      </c>
      <c r="F5" s="163">
        <v>6</v>
      </c>
      <c r="G5" s="163">
        <v>7</v>
      </c>
      <c r="H5" s="163">
        <v>8</v>
      </c>
      <c r="I5" s="163">
        <v>9</v>
      </c>
      <c r="J5" s="163">
        <v>10</v>
      </c>
      <c r="K5" s="164" t="s">
        <v>250</v>
      </c>
      <c r="L5" s="163">
        <v>12</v>
      </c>
      <c r="M5" s="163">
        <v>13</v>
      </c>
      <c r="N5" s="164" t="s">
        <v>233</v>
      </c>
      <c r="P5" s="45"/>
    </row>
    <row r="6" spans="1:18" s="35" customFormat="1" ht="21.75">
      <c r="B6" s="166" t="s">
        <v>371</v>
      </c>
      <c r="C6" s="166"/>
      <c r="D6" s="166"/>
      <c r="E6" s="166"/>
      <c r="K6" s="167"/>
      <c r="N6" s="167"/>
      <c r="P6" s="39"/>
    </row>
    <row r="9" spans="1:18" ht="15.75">
      <c r="B9" s="30" t="s">
        <v>251</v>
      </c>
      <c r="K9" s="34"/>
      <c r="L9" s="34"/>
      <c r="O9" s="34"/>
    </row>
    <row r="10" spans="1:18" ht="21.75">
      <c r="B10" s="31" t="s">
        <v>252</v>
      </c>
      <c r="K10" s="34"/>
      <c r="L10" s="34"/>
      <c r="O10" s="34"/>
    </row>
    <row r="11" spans="1:18" ht="15.75">
      <c r="B11" s="30"/>
      <c r="K11" s="34"/>
      <c r="L11" s="34"/>
      <c r="O11" s="34"/>
    </row>
    <row r="12" spans="1:18" ht="18.75">
      <c r="B12" s="32" t="s">
        <v>253</v>
      </c>
      <c r="K12" s="34"/>
      <c r="L12" s="34"/>
      <c r="O12" s="34"/>
    </row>
    <row r="13" spans="1:18" ht="15.75">
      <c r="B13" s="30" t="s">
        <v>254</v>
      </c>
      <c r="K13" s="34"/>
      <c r="L13" s="34"/>
      <c r="O13" s="34"/>
    </row>
    <row r="14" spans="1:18" ht="15.75">
      <c r="B14" s="30" t="s">
        <v>255</v>
      </c>
      <c r="K14" s="34"/>
      <c r="L14" s="34"/>
      <c r="O14" s="34"/>
    </row>
    <row r="15" spans="1:18" ht="15.75">
      <c r="B15" s="30" t="s">
        <v>256</v>
      </c>
      <c r="K15" s="34"/>
      <c r="L15" s="34"/>
      <c r="O15" s="34"/>
    </row>
    <row r="16" spans="1:18" ht="15.75">
      <c r="B16" s="30" t="s">
        <v>257</v>
      </c>
      <c r="K16" s="34"/>
      <c r="L16" s="34"/>
      <c r="O16" s="34"/>
    </row>
    <row r="17" spans="2:15" ht="15.75">
      <c r="B17" s="30" t="s">
        <v>258</v>
      </c>
      <c r="K17" s="34"/>
      <c r="L17" s="34"/>
      <c r="O17" s="34"/>
    </row>
    <row r="18" spans="2:15">
      <c r="K18" s="34"/>
      <c r="L18" s="34"/>
      <c r="O18" s="34"/>
    </row>
    <row r="19" spans="2:15">
      <c r="K19" s="34"/>
      <c r="L19" s="34"/>
      <c r="O19" s="34"/>
    </row>
  </sheetData>
  <mergeCells count="14">
    <mergeCell ref="J3:J4"/>
    <mergeCell ref="K3:K4"/>
    <mergeCell ref="L3:M3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H3"/>
    <mergeCell ref="I3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84" zoomScaleNormal="84" workbookViewId="0">
      <selection activeCell="K18" sqref="K18"/>
    </sheetView>
  </sheetViews>
  <sheetFormatPr defaultRowHeight="14.25"/>
  <cols>
    <col min="1" max="1" width="6.7109375" style="420" customWidth="1"/>
    <col min="2" max="2" width="13.28515625" style="420" customWidth="1"/>
    <col min="3" max="3" width="36" style="172" customWidth="1"/>
    <col min="4" max="4" width="21.42578125" style="61" customWidth="1"/>
    <col min="5" max="5" width="17.7109375" style="61" customWidth="1"/>
    <col min="6" max="16384" width="9.140625" style="61"/>
  </cols>
  <sheetData>
    <row r="1" spans="1:5" ht="15">
      <c r="A1" s="629" t="s">
        <v>259</v>
      </c>
      <c r="B1" s="629"/>
      <c r="C1" s="629"/>
      <c r="D1" s="629"/>
      <c r="E1" s="629"/>
    </row>
    <row r="2" spans="1:5" ht="48" customHeight="1">
      <c r="A2" s="630" t="s">
        <v>1909</v>
      </c>
      <c r="B2" s="630"/>
      <c r="C2" s="630"/>
      <c r="D2" s="630"/>
      <c r="E2" s="630"/>
    </row>
    <row r="3" spans="1:5" s="97" customFormat="1" ht="39.75" customHeight="1">
      <c r="A3" s="262" t="s">
        <v>24</v>
      </c>
      <c r="B3" s="434" t="s">
        <v>260</v>
      </c>
      <c r="C3" s="262" t="s">
        <v>261</v>
      </c>
      <c r="D3" s="262" t="s">
        <v>262</v>
      </c>
      <c r="E3" s="262" t="s">
        <v>210</v>
      </c>
    </row>
    <row r="4" spans="1:5" ht="14.25" customHeight="1">
      <c r="A4" s="419">
        <v>1</v>
      </c>
      <c r="B4" s="419">
        <v>2</v>
      </c>
      <c r="C4" s="419">
        <v>3</v>
      </c>
      <c r="D4" s="419">
        <v>4</v>
      </c>
      <c r="E4" s="419">
        <v>5</v>
      </c>
    </row>
    <row r="5" spans="1:5" s="421" customFormat="1" ht="36">
      <c r="A5" s="308">
        <v>1</v>
      </c>
      <c r="B5" s="435" t="s">
        <v>686</v>
      </c>
      <c r="C5" s="287" t="s">
        <v>1908</v>
      </c>
      <c r="D5" s="287" t="s">
        <v>597</v>
      </c>
      <c r="E5" s="287"/>
    </row>
    <row r="6" spans="1:5" s="421" customFormat="1" ht="12">
      <c r="A6" s="308"/>
      <c r="B6" s="435"/>
      <c r="C6" s="287"/>
      <c r="D6" s="287"/>
      <c r="E6" s="287"/>
    </row>
    <row r="7" spans="1:5" s="421" customFormat="1" ht="24">
      <c r="A7" s="435">
        <v>1</v>
      </c>
      <c r="B7" s="435" t="s">
        <v>1910</v>
      </c>
      <c r="C7" s="287" t="s">
        <v>1911</v>
      </c>
      <c r="D7" s="287" t="s">
        <v>819</v>
      </c>
      <c r="E7" s="437"/>
    </row>
    <row r="8" spans="1:5" s="421" customFormat="1" ht="12">
      <c r="A8" s="435">
        <v>2</v>
      </c>
      <c r="B8" s="435" t="s">
        <v>1910</v>
      </c>
      <c r="C8" s="287" t="s">
        <v>1912</v>
      </c>
      <c r="D8" s="287" t="s">
        <v>819</v>
      </c>
      <c r="E8" s="437"/>
    </row>
    <row r="9" spans="1:5" s="421" customFormat="1" ht="12">
      <c r="A9" s="435">
        <v>3</v>
      </c>
      <c r="B9" s="435" t="s">
        <v>1910</v>
      </c>
      <c r="C9" s="287" t="s">
        <v>1913</v>
      </c>
      <c r="D9" s="287" t="s">
        <v>1914</v>
      </c>
      <c r="E9" s="437"/>
    </row>
    <row r="10" spans="1:5" s="421" customFormat="1" ht="12">
      <c r="A10" s="435">
        <v>4</v>
      </c>
      <c r="B10" s="435" t="s">
        <v>1910</v>
      </c>
      <c r="C10" s="287" t="s">
        <v>1915</v>
      </c>
      <c r="D10" s="287" t="s">
        <v>848</v>
      </c>
      <c r="E10" s="437"/>
    </row>
    <row r="11" spans="1:5" s="421" customFormat="1" ht="12">
      <c r="A11" s="435">
        <v>5</v>
      </c>
      <c r="B11" s="435" t="s">
        <v>1910</v>
      </c>
      <c r="C11" s="287" t="s">
        <v>1916</v>
      </c>
      <c r="D11" s="287" t="s">
        <v>1917</v>
      </c>
      <c r="E11" s="437"/>
    </row>
    <row r="12" spans="1:5" s="421" customFormat="1" ht="12">
      <c r="A12" s="435">
        <v>6</v>
      </c>
      <c r="B12" s="435" t="s">
        <v>1910</v>
      </c>
      <c r="C12" s="287" t="s">
        <v>877</v>
      </c>
      <c r="D12" s="437" t="s">
        <v>874</v>
      </c>
      <c r="E12" s="437"/>
    </row>
    <row r="15" spans="1:5" ht="42.75" customHeight="1">
      <c r="B15" s="631" t="s">
        <v>1924</v>
      </c>
      <c r="C15" s="631"/>
      <c r="D15" s="631"/>
      <c r="E15" s="631"/>
    </row>
  </sheetData>
  <mergeCells count="3">
    <mergeCell ref="A1:E1"/>
    <mergeCell ref="A2:E2"/>
    <mergeCell ref="B15:E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zoomScaleNormal="100" workbookViewId="0">
      <selection activeCell="J11" sqref="J11"/>
    </sheetView>
  </sheetViews>
  <sheetFormatPr defaultRowHeight="15"/>
  <cols>
    <col min="1" max="1" width="5" style="34" customWidth="1"/>
    <col min="2" max="2" width="39.7109375" style="34" customWidth="1"/>
    <col min="3" max="3" width="31.5703125" style="34" customWidth="1"/>
    <col min="4" max="4" width="33.7109375" style="34" customWidth="1"/>
    <col min="5" max="16384" width="9.140625" style="34"/>
  </cols>
  <sheetData>
    <row r="1" spans="1:4" ht="18.75" customHeight="1">
      <c r="B1" s="543" t="s">
        <v>263</v>
      </c>
      <c r="C1" s="543"/>
      <c r="D1" s="543"/>
    </row>
    <row r="2" spans="1:4" ht="48.75" customHeight="1">
      <c r="B2" s="544" t="s">
        <v>459</v>
      </c>
      <c r="C2" s="544"/>
      <c r="D2" s="544"/>
    </row>
    <row r="3" spans="1:4" ht="35.25" customHeight="1">
      <c r="B3" s="633" t="s">
        <v>264</v>
      </c>
      <c r="C3" s="633"/>
      <c r="D3" s="633"/>
    </row>
    <row r="4" spans="1:4" s="165" customFormat="1" ht="12">
      <c r="A4" s="165" t="s">
        <v>460</v>
      </c>
      <c r="B4" s="528" t="s">
        <v>1933</v>
      </c>
      <c r="C4" s="171"/>
      <c r="D4" s="171"/>
    </row>
    <row r="5" spans="1:4" s="165" customFormat="1" ht="12">
      <c r="A5" s="165" t="s">
        <v>461</v>
      </c>
      <c r="B5" s="529" t="s">
        <v>464</v>
      </c>
      <c r="C5" s="530"/>
      <c r="D5" s="530"/>
    </row>
    <row r="6" spans="1:4" s="165" customFormat="1" ht="12">
      <c r="A6" s="165" t="s">
        <v>462</v>
      </c>
      <c r="B6" s="529" t="s">
        <v>1934</v>
      </c>
      <c r="C6" s="530"/>
      <c r="D6" s="530"/>
    </row>
    <row r="7" spans="1:4" s="165" customFormat="1" ht="12">
      <c r="A7" s="165" t="s">
        <v>463</v>
      </c>
      <c r="B7" s="529" t="s">
        <v>1935</v>
      </c>
      <c r="C7" s="530"/>
      <c r="D7" s="530"/>
    </row>
    <row r="8" spans="1:4">
      <c r="B8" s="46"/>
      <c r="C8" s="46"/>
      <c r="D8" s="46"/>
    </row>
    <row r="9" spans="1:4" ht="18" customHeight="1">
      <c r="B9" s="634" t="s">
        <v>265</v>
      </c>
      <c r="C9" s="634"/>
      <c r="D9" s="634"/>
    </row>
    <row r="10" spans="1:4" ht="18" customHeight="1">
      <c r="C10" s="100" t="s">
        <v>472</v>
      </c>
    </row>
    <row r="11" spans="1:4" ht="114.75" customHeight="1">
      <c r="A11" s="116" t="s">
        <v>19</v>
      </c>
      <c r="B11" s="117" t="s">
        <v>465</v>
      </c>
      <c r="C11" s="121" t="s">
        <v>466</v>
      </c>
      <c r="D11" s="122" t="s">
        <v>467</v>
      </c>
    </row>
    <row r="12" spans="1:4">
      <c r="A12" s="118">
        <v>1</v>
      </c>
      <c r="B12" s="119">
        <v>2</v>
      </c>
      <c r="C12" s="119">
        <v>3</v>
      </c>
      <c r="D12" s="120">
        <v>4</v>
      </c>
    </row>
    <row r="13" spans="1:4" s="54" customFormat="1" ht="30">
      <c r="A13" s="52">
        <v>1</v>
      </c>
      <c r="B13" s="53" t="s">
        <v>266</v>
      </c>
      <c r="C13" s="123">
        <v>157.56</v>
      </c>
      <c r="D13" s="123">
        <v>58</v>
      </c>
    </row>
    <row r="14" spans="1:4" s="54" customFormat="1">
      <c r="A14" s="55">
        <v>2</v>
      </c>
      <c r="B14" s="29" t="s">
        <v>268</v>
      </c>
      <c r="C14" s="124">
        <v>0</v>
      </c>
      <c r="D14" s="124">
        <v>100</v>
      </c>
    </row>
    <row r="15" spans="1:4" s="54" customFormat="1" ht="45">
      <c r="A15" s="55">
        <v>3</v>
      </c>
      <c r="B15" s="29" t="s">
        <v>267</v>
      </c>
      <c r="C15" s="124">
        <v>2544.11</v>
      </c>
      <c r="D15" s="124">
        <v>1117</v>
      </c>
    </row>
    <row r="16" spans="1:4" s="54" customFormat="1" ht="30">
      <c r="A16" s="55">
        <v>4</v>
      </c>
      <c r="B16" s="29" t="s">
        <v>468</v>
      </c>
      <c r="C16" s="124">
        <v>1252.83</v>
      </c>
      <c r="D16" s="124">
        <v>590</v>
      </c>
    </row>
    <row r="17" spans="1:11" s="54" customFormat="1" ht="18" customHeight="1">
      <c r="A17" s="55">
        <v>5</v>
      </c>
      <c r="B17" s="29" t="s">
        <v>269</v>
      </c>
      <c r="C17" s="124">
        <v>4415.7</v>
      </c>
      <c r="D17" s="124">
        <v>2135</v>
      </c>
    </row>
    <row r="18" spans="1:11" s="54" customFormat="1">
      <c r="A18" s="55"/>
      <c r="B18" s="29" t="s">
        <v>469</v>
      </c>
      <c r="C18" s="124">
        <v>8370.2000000000007</v>
      </c>
      <c r="D18" s="124">
        <v>4000</v>
      </c>
    </row>
    <row r="19" spans="1:11" s="54" customFormat="1">
      <c r="A19" s="57"/>
      <c r="B19" s="58"/>
      <c r="C19" s="59"/>
      <c r="D19" s="59"/>
    </row>
    <row r="20" spans="1:11" ht="30.75" customHeight="1">
      <c r="B20" s="635" t="s">
        <v>470</v>
      </c>
      <c r="C20" s="635"/>
      <c r="D20" s="635"/>
    </row>
    <row r="21" spans="1:11">
      <c r="B21" s="60" t="s">
        <v>473</v>
      </c>
      <c r="C21" s="60"/>
      <c r="D21" s="60"/>
    </row>
    <row r="22" spans="1:11">
      <c r="B22" s="56"/>
    </row>
    <row r="23" spans="1:11" ht="24.75" customHeight="1">
      <c r="A23" s="632" t="s">
        <v>471</v>
      </c>
      <c r="B23" s="632"/>
      <c r="C23" s="632"/>
      <c r="D23" s="632"/>
    </row>
    <row r="25" spans="1:11">
      <c r="E25" s="51"/>
      <c r="F25" s="51"/>
      <c r="G25" s="51"/>
      <c r="H25" s="51"/>
      <c r="I25" s="51"/>
      <c r="J25" s="51"/>
      <c r="K25" s="51"/>
    </row>
  </sheetData>
  <mergeCells count="6">
    <mergeCell ref="A23:D23"/>
    <mergeCell ref="B1:D1"/>
    <mergeCell ref="B2:D2"/>
    <mergeCell ref="B3:D3"/>
    <mergeCell ref="B9:D9"/>
    <mergeCell ref="B20:D20"/>
  </mergeCells>
  <pageMargins left="0.31496062992125984" right="0.31496062992125984" top="0.15748031496062992" bottom="0.35433070866141736" header="0.31496062992125984" footer="0.11811023622047245"/>
  <pageSetup paperSize="9" scale="65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8" sqref="K18"/>
    </sheetView>
  </sheetViews>
  <sheetFormatPr defaultRowHeight="15"/>
  <cols>
    <col min="1" max="1" width="39.28515625" customWidth="1"/>
    <col min="2" max="2" width="41.85546875" customWidth="1"/>
    <col min="3" max="3" width="43.140625" customWidth="1"/>
  </cols>
  <sheetData>
    <row r="1" spans="1:3" ht="18.75" customHeight="1">
      <c r="A1" s="543" t="s">
        <v>270</v>
      </c>
      <c r="B1" s="543"/>
      <c r="C1" s="543"/>
    </row>
    <row r="2" spans="1:3" ht="74.25" customHeight="1">
      <c r="A2" s="544" t="s">
        <v>458</v>
      </c>
      <c r="B2" s="544"/>
      <c r="C2" s="544"/>
    </row>
    <row r="3" spans="1:3" ht="38.25">
      <c r="A3" s="49" t="s">
        <v>271</v>
      </c>
      <c r="B3" s="49" t="s">
        <v>272</v>
      </c>
      <c r="C3" s="49" t="s">
        <v>273</v>
      </c>
    </row>
    <row r="4" spans="1:3">
      <c r="A4" s="50">
        <v>1</v>
      </c>
      <c r="B4" s="50">
        <v>2</v>
      </c>
      <c r="C4" s="50">
        <v>3</v>
      </c>
    </row>
    <row r="5" spans="1:3" s="8" customFormat="1">
      <c r="A5" s="637" t="s">
        <v>451</v>
      </c>
      <c r="B5" s="637" t="s">
        <v>457</v>
      </c>
      <c r="C5" s="47" t="s">
        <v>453</v>
      </c>
    </row>
    <row r="6" spans="1:3" s="8" customFormat="1" ht="26.25">
      <c r="A6" s="637"/>
      <c r="B6" s="637"/>
      <c r="C6" s="47" t="s">
        <v>454</v>
      </c>
    </row>
    <row r="7" spans="1:3" s="8" customFormat="1">
      <c r="A7" s="637"/>
      <c r="B7" s="637"/>
      <c r="C7" s="47" t="s">
        <v>452</v>
      </c>
    </row>
    <row r="8" spans="1:3" s="8" customFormat="1">
      <c r="A8" s="637"/>
      <c r="B8" s="637"/>
      <c r="C8" s="47" t="s">
        <v>455</v>
      </c>
    </row>
    <row r="9" spans="1:3" s="8" customFormat="1">
      <c r="A9" s="637"/>
      <c r="B9" s="637"/>
      <c r="C9" s="47" t="s">
        <v>456</v>
      </c>
    </row>
    <row r="10" spans="1:3" s="8" customFormat="1">
      <c r="A10" s="48"/>
      <c r="B10" s="48"/>
      <c r="C10" s="48"/>
    </row>
    <row r="12" spans="1:3">
      <c r="A12" s="636" t="s">
        <v>274</v>
      </c>
      <c r="B12" s="636"/>
      <c r="C12" s="636"/>
    </row>
  </sheetData>
  <mergeCells count="5">
    <mergeCell ref="A1:C1"/>
    <mergeCell ref="A2:C2"/>
    <mergeCell ref="A12:C12"/>
    <mergeCell ref="A5:A9"/>
    <mergeCell ref="B5:B9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K18" sqref="K18"/>
    </sheetView>
  </sheetViews>
  <sheetFormatPr defaultRowHeight="14.25"/>
  <cols>
    <col min="1" max="1" width="23.7109375" style="61" customWidth="1"/>
    <col min="2" max="2" width="27.5703125" style="61" customWidth="1"/>
    <col min="3" max="5" width="19" style="61" customWidth="1"/>
    <col min="6" max="6" width="14.42578125" style="61" customWidth="1"/>
    <col min="7" max="16384" width="9.140625" style="61"/>
  </cols>
  <sheetData>
    <row r="1" spans="1:6" ht="18.75" customHeight="1">
      <c r="A1" s="629" t="s">
        <v>275</v>
      </c>
      <c r="B1" s="629"/>
      <c r="C1" s="629"/>
      <c r="D1" s="629"/>
      <c r="E1" s="629"/>
      <c r="F1" s="629"/>
    </row>
    <row r="2" spans="1:6" ht="55.5" customHeight="1">
      <c r="A2" s="560" t="s">
        <v>516</v>
      </c>
      <c r="B2" s="560"/>
      <c r="C2" s="560"/>
      <c r="D2" s="560"/>
      <c r="E2" s="560"/>
      <c r="F2" s="560"/>
    </row>
    <row r="3" spans="1:6" s="97" customFormat="1" ht="12.75">
      <c r="A3" s="621" t="s">
        <v>276</v>
      </c>
      <c r="B3" s="621" t="s">
        <v>277</v>
      </c>
      <c r="C3" s="638" t="s">
        <v>278</v>
      </c>
      <c r="D3" s="639"/>
      <c r="E3" s="639"/>
      <c r="F3" s="640"/>
    </row>
    <row r="4" spans="1:6" s="97" customFormat="1" ht="67.5" customHeight="1">
      <c r="A4" s="621"/>
      <c r="B4" s="621"/>
      <c r="C4" s="99" t="s">
        <v>279</v>
      </c>
      <c r="D4" s="99" t="s">
        <v>280</v>
      </c>
      <c r="E4" s="99" t="s">
        <v>281</v>
      </c>
      <c r="F4" s="99" t="s">
        <v>282</v>
      </c>
    </row>
    <row r="5" spans="1:6" s="97" customFormat="1" ht="12.75">
      <c r="A5" s="98">
        <v>1</v>
      </c>
      <c r="B5" s="98">
        <v>2</v>
      </c>
      <c r="C5" s="98">
        <v>3</v>
      </c>
      <c r="D5" s="98">
        <v>4</v>
      </c>
      <c r="E5" s="98">
        <v>5</v>
      </c>
      <c r="F5" s="98">
        <v>6</v>
      </c>
    </row>
    <row r="6" spans="1:6" ht="25.5" customHeight="1">
      <c r="A6" s="93" t="s">
        <v>372</v>
      </c>
      <c r="B6" s="93"/>
      <c r="C6" s="94"/>
      <c r="D6" s="95"/>
      <c r="E6" s="96"/>
      <c r="F6" s="93"/>
    </row>
  </sheetData>
  <mergeCells count="5">
    <mergeCell ref="A1:F1"/>
    <mergeCell ref="A2:F2"/>
    <mergeCell ref="A3:A4"/>
    <mergeCell ref="B3:B4"/>
    <mergeCell ref="C3:F3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9"/>
  <sheetViews>
    <sheetView topLeftCell="A23" zoomScale="84" zoomScaleNormal="84" workbookViewId="0">
      <selection activeCell="P9" sqref="P9:P48"/>
    </sheetView>
  </sheetViews>
  <sheetFormatPr defaultRowHeight="14.25"/>
  <cols>
    <col min="1" max="1" width="4" style="422" customWidth="1"/>
    <col min="2" max="2" width="12.5703125" style="422" customWidth="1"/>
    <col min="3" max="3" width="5.5703125" style="422" customWidth="1"/>
    <col min="4" max="4" width="18.140625" style="422" customWidth="1"/>
    <col min="5" max="5" width="16.42578125" style="422" customWidth="1"/>
    <col min="6" max="6" width="10.42578125" style="422" customWidth="1"/>
    <col min="7" max="7" width="12" style="422" customWidth="1"/>
    <col min="8" max="8" width="10" style="422" customWidth="1"/>
    <col min="9" max="9" width="19.140625" style="422" customWidth="1"/>
    <col min="10" max="10" width="15.85546875" style="422" customWidth="1"/>
    <col min="11" max="11" width="6.7109375" style="422" customWidth="1"/>
    <col min="12" max="12" width="6.85546875" style="422" customWidth="1"/>
    <col min="13" max="14" width="6.140625" style="422" customWidth="1"/>
    <col min="15" max="15" width="9.5703125" style="422" customWidth="1"/>
    <col min="16" max="16" width="5.85546875" style="422" customWidth="1"/>
    <col min="17" max="16384" width="9.140625" style="422"/>
  </cols>
  <sheetData>
    <row r="1" spans="1:16" ht="15">
      <c r="A1" s="641" t="s">
        <v>283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</row>
    <row r="2" spans="1:16" s="423" customFormat="1" ht="18">
      <c r="A2" s="643" t="s">
        <v>1920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</row>
    <row r="3" spans="1:16" s="423" customFormat="1" ht="18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</row>
    <row r="4" spans="1:16" s="367" customFormat="1" ht="78.75" customHeight="1">
      <c r="A4" s="431" t="s">
        <v>24</v>
      </c>
      <c r="B4" s="431" t="s">
        <v>284</v>
      </c>
      <c r="C4" s="431" t="s">
        <v>1921</v>
      </c>
      <c r="D4" s="431" t="s">
        <v>285</v>
      </c>
      <c r="E4" s="431" t="s">
        <v>286</v>
      </c>
      <c r="F4" s="431" t="s">
        <v>287</v>
      </c>
      <c r="G4" s="431" t="s">
        <v>288</v>
      </c>
      <c r="H4" s="431" t="s">
        <v>289</v>
      </c>
      <c r="I4" s="431" t="s">
        <v>290</v>
      </c>
      <c r="J4" s="431" t="s">
        <v>291</v>
      </c>
      <c r="K4" s="431" t="s">
        <v>194</v>
      </c>
      <c r="L4" s="431" t="s">
        <v>292</v>
      </c>
      <c r="M4" s="431" t="s">
        <v>293</v>
      </c>
      <c r="N4" s="431" t="s">
        <v>294</v>
      </c>
      <c r="O4" s="431" t="s">
        <v>34</v>
      </c>
      <c r="P4" s="431" t="s">
        <v>35</v>
      </c>
    </row>
    <row r="5" spans="1:16" s="433" customFormat="1" ht="14.25" customHeight="1">
      <c r="A5" s="432">
        <v>1</v>
      </c>
      <c r="B5" s="432">
        <v>2</v>
      </c>
      <c r="C5" s="432">
        <v>3</v>
      </c>
      <c r="D5" s="432">
        <v>4</v>
      </c>
      <c r="E5" s="432">
        <v>5</v>
      </c>
      <c r="F5" s="432">
        <v>6</v>
      </c>
      <c r="G5" s="432">
        <v>7</v>
      </c>
      <c r="H5" s="432">
        <v>8</v>
      </c>
      <c r="I5" s="432">
        <v>9</v>
      </c>
      <c r="J5" s="432">
        <v>10</v>
      </c>
      <c r="K5" s="432">
        <v>11</v>
      </c>
      <c r="L5" s="432">
        <v>12</v>
      </c>
      <c r="M5" s="432">
        <v>13</v>
      </c>
      <c r="N5" s="432">
        <v>14</v>
      </c>
      <c r="O5" s="432">
        <v>15</v>
      </c>
      <c r="P5" s="432">
        <v>16</v>
      </c>
    </row>
    <row r="6" spans="1:16" ht="29.25" hidden="1">
      <c r="A6" s="345">
        <v>1</v>
      </c>
      <c r="B6" s="257" t="s">
        <v>783</v>
      </c>
      <c r="C6" s="424"/>
      <c r="D6" s="257" t="s">
        <v>784</v>
      </c>
      <c r="E6" s="257" t="s">
        <v>785</v>
      </c>
      <c r="F6" s="257" t="s">
        <v>786</v>
      </c>
      <c r="G6" s="269">
        <v>3241501400</v>
      </c>
      <c r="H6" s="257" t="s">
        <v>786</v>
      </c>
      <c r="I6" s="257" t="s">
        <v>787</v>
      </c>
      <c r="J6" s="257" t="s">
        <v>788</v>
      </c>
      <c r="K6" s="424"/>
      <c r="L6" s="257">
        <v>483.2</v>
      </c>
      <c r="M6" s="257">
        <v>2</v>
      </c>
      <c r="N6" s="424"/>
      <c r="O6" s="270" t="s">
        <v>789</v>
      </c>
      <c r="P6" s="257" t="s">
        <v>391</v>
      </c>
    </row>
    <row r="7" spans="1:16" ht="33.75" hidden="1">
      <c r="A7" s="345">
        <v>2</v>
      </c>
      <c r="B7" s="257" t="s">
        <v>790</v>
      </c>
      <c r="C7" s="424"/>
      <c r="D7" s="257" t="s">
        <v>791</v>
      </c>
      <c r="E7" s="257" t="s">
        <v>792</v>
      </c>
      <c r="F7" s="257" t="s">
        <v>375</v>
      </c>
      <c r="G7" s="269">
        <v>3216005529</v>
      </c>
      <c r="H7" s="257" t="s">
        <v>375</v>
      </c>
      <c r="I7" s="257" t="s">
        <v>793</v>
      </c>
      <c r="J7" s="257" t="s">
        <v>794</v>
      </c>
      <c r="K7" s="424"/>
      <c r="L7" s="257">
        <v>32.5</v>
      </c>
      <c r="M7" s="257">
        <v>1</v>
      </c>
      <c r="N7" s="424"/>
      <c r="O7" s="270" t="s">
        <v>795</v>
      </c>
      <c r="P7" s="257" t="s">
        <v>391</v>
      </c>
    </row>
    <row r="8" spans="1:16" ht="22.5" hidden="1">
      <c r="A8" s="345">
        <v>3</v>
      </c>
      <c r="B8" s="257" t="s">
        <v>796</v>
      </c>
      <c r="C8" s="424"/>
      <c r="D8" s="257" t="s">
        <v>797</v>
      </c>
      <c r="E8" s="257" t="s">
        <v>798</v>
      </c>
      <c r="F8" s="257"/>
      <c r="G8" s="269"/>
      <c r="H8" s="257" t="s">
        <v>388</v>
      </c>
      <c r="I8" s="257" t="s">
        <v>799</v>
      </c>
      <c r="J8" s="257"/>
      <c r="K8" s="424"/>
      <c r="L8" s="257">
        <v>29.5</v>
      </c>
      <c r="M8" s="257">
        <v>1</v>
      </c>
      <c r="N8" s="424"/>
      <c r="O8" s="270" t="s">
        <v>800</v>
      </c>
      <c r="P8" s="257" t="s">
        <v>391</v>
      </c>
    </row>
    <row r="9" spans="1:16" ht="22.5">
      <c r="A9" s="345">
        <v>4</v>
      </c>
      <c r="B9" s="257" t="s">
        <v>801</v>
      </c>
      <c r="C9" s="424"/>
      <c r="D9" s="257" t="s">
        <v>802</v>
      </c>
      <c r="E9" s="257" t="s">
        <v>803</v>
      </c>
      <c r="F9" s="257" t="s">
        <v>804</v>
      </c>
      <c r="G9" s="269"/>
      <c r="H9" s="257" t="s">
        <v>388</v>
      </c>
      <c r="I9" s="257" t="s">
        <v>805</v>
      </c>
      <c r="J9" s="257" t="s">
        <v>806</v>
      </c>
      <c r="K9" s="424"/>
      <c r="L9" s="257">
        <v>12</v>
      </c>
      <c r="M9" s="257">
        <v>1</v>
      </c>
      <c r="N9" s="424"/>
      <c r="O9" s="270" t="s">
        <v>807</v>
      </c>
      <c r="P9" s="257" t="s">
        <v>380</v>
      </c>
    </row>
    <row r="10" spans="1:16" ht="22.5" hidden="1">
      <c r="A10" s="345">
        <v>5</v>
      </c>
      <c r="B10" s="257" t="s">
        <v>808</v>
      </c>
      <c r="C10" s="424"/>
      <c r="D10" s="257" t="s">
        <v>809</v>
      </c>
      <c r="E10" s="257" t="s">
        <v>810</v>
      </c>
      <c r="F10" s="257" t="s">
        <v>113</v>
      </c>
      <c r="G10" s="269">
        <v>321601030210</v>
      </c>
      <c r="H10" s="257" t="s">
        <v>388</v>
      </c>
      <c r="I10" s="257" t="s">
        <v>811</v>
      </c>
      <c r="J10" s="257" t="s">
        <v>812</v>
      </c>
      <c r="K10" s="424"/>
      <c r="L10" s="257">
        <v>20</v>
      </c>
      <c r="M10" s="257">
        <v>1</v>
      </c>
      <c r="N10" s="424"/>
      <c r="O10" s="270" t="s">
        <v>710</v>
      </c>
      <c r="P10" s="257" t="s">
        <v>391</v>
      </c>
    </row>
    <row r="11" spans="1:16" ht="33.75" hidden="1">
      <c r="A11" s="345">
        <v>6</v>
      </c>
      <c r="B11" s="257" t="s">
        <v>813</v>
      </c>
      <c r="C11" s="424"/>
      <c r="D11" s="257" t="s">
        <v>814</v>
      </c>
      <c r="E11" s="257" t="s">
        <v>815</v>
      </c>
      <c r="F11" s="257" t="s">
        <v>113</v>
      </c>
      <c r="G11" s="269">
        <v>321600901578</v>
      </c>
      <c r="H11" s="257" t="s">
        <v>388</v>
      </c>
      <c r="I11" s="257" t="s">
        <v>816</v>
      </c>
      <c r="J11" s="257" t="s">
        <v>817</v>
      </c>
      <c r="K11" s="424"/>
      <c r="L11" s="257">
        <v>10</v>
      </c>
      <c r="M11" s="257">
        <v>1</v>
      </c>
      <c r="N11" s="424"/>
      <c r="O11" s="270" t="s">
        <v>818</v>
      </c>
      <c r="P11" s="257" t="s">
        <v>391</v>
      </c>
    </row>
    <row r="12" spans="1:16" ht="33.75">
      <c r="A12" s="345">
        <v>7</v>
      </c>
      <c r="B12" s="257" t="s">
        <v>801</v>
      </c>
      <c r="C12" s="424"/>
      <c r="D12" s="257" t="s">
        <v>820</v>
      </c>
      <c r="E12" s="257" t="s">
        <v>821</v>
      </c>
      <c r="F12" s="257" t="s">
        <v>113</v>
      </c>
      <c r="G12" s="269">
        <v>321602343209</v>
      </c>
      <c r="H12" s="257" t="s">
        <v>388</v>
      </c>
      <c r="I12" s="257" t="s">
        <v>822</v>
      </c>
      <c r="J12" s="257"/>
      <c r="K12" s="424"/>
      <c r="L12" s="257">
        <v>12</v>
      </c>
      <c r="M12" s="257">
        <v>1</v>
      </c>
      <c r="N12" s="424"/>
      <c r="O12" s="270" t="s">
        <v>807</v>
      </c>
      <c r="P12" s="257" t="s">
        <v>380</v>
      </c>
    </row>
    <row r="13" spans="1:16" ht="33.75">
      <c r="A13" s="345">
        <v>8</v>
      </c>
      <c r="B13" s="257" t="s">
        <v>823</v>
      </c>
      <c r="C13" s="424"/>
      <c r="D13" s="257" t="s">
        <v>824</v>
      </c>
      <c r="E13" s="257" t="s">
        <v>825</v>
      </c>
      <c r="F13" s="257"/>
      <c r="G13" s="269"/>
      <c r="H13" s="257" t="s">
        <v>388</v>
      </c>
      <c r="I13" s="257" t="s">
        <v>826</v>
      </c>
      <c r="J13" s="257" t="s">
        <v>827</v>
      </c>
      <c r="K13" s="424"/>
      <c r="L13" s="257">
        <v>23.1</v>
      </c>
      <c r="M13" s="257">
        <v>1</v>
      </c>
      <c r="N13" s="424"/>
      <c r="O13" s="270" t="s">
        <v>828</v>
      </c>
      <c r="P13" s="257" t="s">
        <v>380</v>
      </c>
    </row>
    <row r="14" spans="1:16" ht="33.75">
      <c r="A14" s="345">
        <v>9</v>
      </c>
      <c r="B14" s="257" t="s">
        <v>801</v>
      </c>
      <c r="C14" s="424"/>
      <c r="D14" s="257" t="s">
        <v>819</v>
      </c>
      <c r="E14" s="257" t="s">
        <v>825</v>
      </c>
      <c r="F14" s="257" t="s">
        <v>829</v>
      </c>
      <c r="G14" s="269"/>
      <c r="H14" s="257" t="s">
        <v>388</v>
      </c>
      <c r="I14" s="257" t="s">
        <v>830</v>
      </c>
      <c r="J14" s="257"/>
      <c r="K14" s="424"/>
      <c r="L14" s="257">
        <v>6</v>
      </c>
      <c r="M14" s="257">
        <v>1</v>
      </c>
      <c r="N14" s="424"/>
      <c r="O14" s="270" t="s">
        <v>831</v>
      </c>
      <c r="P14" s="257" t="s">
        <v>380</v>
      </c>
    </row>
    <row r="15" spans="1:16" ht="33.75" hidden="1">
      <c r="A15" s="345">
        <v>10</v>
      </c>
      <c r="B15" s="257" t="s">
        <v>832</v>
      </c>
      <c r="C15" s="424"/>
      <c r="D15" s="257" t="s">
        <v>833</v>
      </c>
      <c r="E15" s="257" t="s">
        <v>834</v>
      </c>
      <c r="F15" s="257" t="s">
        <v>113</v>
      </c>
      <c r="G15" s="269">
        <v>322201060692</v>
      </c>
      <c r="H15" s="257" t="s">
        <v>388</v>
      </c>
      <c r="I15" s="257" t="s">
        <v>835</v>
      </c>
      <c r="J15" s="257" t="s">
        <v>836</v>
      </c>
      <c r="K15" s="424"/>
      <c r="L15" s="257">
        <v>6</v>
      </c>
      <c r="M15" s="257">
        <v>1</v>
      </c>
      <c r="N15" s="424"/>
      <c r="O15" s="270" t="s">
        <v>837</v>
      </c>
      <c r="P15" s="257" t="s">
        <v>391</v>
      </c>
    </row>
    <row r="16" spans="1:16" ht="33.75" hidden="1">
      <c r="A16" s="345">
        <v>11</v>
      </c>
      <c r="B16" s="257" t="s">
        <v>838</v>
      </c>
      <c r="C16" s="424"/>
      <c r="D16" s="257" t="s">
        <v>839</v>
      </c>
      <c r="E16" s="257" t="s">
        <v>840</v>
      </c>
      <c r="F16" s="257" t="s">
        <v>113</v>
      </c>
      <c r="G16" s="269">
        <v>324100287002</v>
      </c>
      <c r="H16" s="257" t="s">
        <v>388</v>
      </c>
      <c r="I16" s="257" t="s">
        <v>841</v>
      </c>
      <c r="J16" s="257"/>
      <c r="K16" s="424"/>
      <c r="L16" s="257">
        <v>6</v>
      </c>
      <c r="M16" s="257">
        <v>1</v>
      </c>
      <c r="N16" s="424"/>
      <c r="O16" s="270" t="s">
        <v>842</v>
      </c>
      <c r="P16" s="257" t="s">
        <v>391</v>
      </c>
    </row>
    <row r="17" spans="1:16" ht="22.5">
      <c r="A17" s="345">
        <v>12</v>
      </c>
      <c r="B17" s="257" t="s">
        <v>843</v>
      </c>
      <c r="C17" s="424"/>
      <c r="D17" s="257" t="s">
        <v>844</v>
      </c>
      <c r="E17" s="257" t="s">
        <v>845</v>
      </c>
      <c r="F17" s="257" t="s">
        <v>804</v>
      </c>
      <c r="G17" s="269"/>
      <c r="H17" s="257" t="s">
        <v>388</v>
      </c>
      <c r="I17" s="257" t="s">
        <v>846</v>
      </c>
      <c r="J17" s="257" t="s">
        <v>847</v>
      </c>
      <c r="K17" s="424"/>
      <c r="L17" s="257">
        <v>12</v>
      </c>
      <c r="M17" s="257">
        <v>1</v>
      </c>
      <c r="N17" s="424"/>
      <c r="O17" s="425" t="s">
        <v>818</v>
      </c>
      <c r="P17" s="257" t="s">
        <v>380</v>
      </c>
    </row>
    <row r="18" spans="1:16" ht="22.5">
      <c r="A18" s="345">
        <v>13</v>
      </c>
      <c r="B18" s="257" t="s">
        <v>848</v>
      </c>
      <c r="C18" s="424"/>
      <c r="D18" s="257" t="s">
        <v>844</v>
      </c>
      <c r="E18" s="257" t="s">
        <v>845</v>
      </c>
      <c r="F18" s="257"/>
      <c r="G18" s="269"/>
      <c r="H18" s="257" t="s">
        <v>388</v>
      </c>
      <c r="I18" s="257" t="s">
        <v>849</v>
      </c>
      <c r="J18" s="257"/>
      <c r="K18" s="424"/>
      <c r="L18" s="257">
        <v>9</v>
      </c>
      <c r="M18" s="257">
        <v>1</v>
      </c>
      <c r="N18" s="424"/>
      <c r="O18" s="425" t="s">
        <v>818</v>
      </c>
      <c r="P18" s="257" t="s">
        <v>380</v>
      </c>
    </row>
    <row r="19" spans="1:16" ht="22.5">
      <c r="A19" s="345">
        <v>14</v>
      </c>
      <c r="B19" s="426" t="s">
        <v>850</v>
      </c>
      <c r="C19" s="424"/>
      <c r="D19" s="257" t="s">
        <v>844</v>
      </c>
      <c r="E19" s="257" t="s">
        <v>845</v>
      </c>
      <c r="F19" s="257" t="s">
        <v>804</v>
      </c>
      <c r="G19" s="269"/>
      <c r="H19" s="257" t="s">
        <v>388</v>
      </c>
      <c r="I19" s="257" t="s">
        <v>851</v>
      </c>
      <c r="J19" s="257"/>
      <c r="K19" s="424"/>
      <c r="L19" s="257">
        <v>12</v>
      </c>
      <c r="M19" s="257">
        <v>1</v>
      </c>
      <c r="N19" s="424"/>
      <c r="O19" s="425" t="s">
        <v>852</v>
      </c>
      <c r="P19" s="257" t="s">
        <v>380</v>
      </c>
    </row>
    <row r="20" spans="1:16" ht="22.5">
      <c r="A20" s="345">
        <v>15</v>
      </c>
      <c r="B20" s="257" t="s">
        <v>848</v>
      </c>
      <c r="C20" s="424"/>
      <c r="D20" s="257" t="s">
        <v>853</v>
      </c>
      <c r="E20" s="257" t="s">
        <v>854</v>
      </c>
      <c r="F20" s="257" t="s">
        <v>804</v>
      </c>
      <c r="G20" s="269"/>
      <c r="H20" s="257" t="s">
        <v>388</v>
      </c>
      <c r="I20" s="257" t="s">
        <v>855</v>
      </c>
      <c r="J20" s="257" t="s">
        <v>856</v>
      </c>
      <c r="K20" s="424"/>
      <c r="L20" s="257">
        <v>6</v>
      </c>
      <c r="M20" s="257">
        <v>1</v>
      </c>
      <c r="N20" s="424"/>
      <c r="O20" s="425" t="s">
        <v>818</v>
      </c>
      <c r="P20" s="257" t="s">
        <v>380</v>
      </c>
    </row>
    <row r="21" spans="1:16" ht="22.5">
      <c r="A21" s="345">
        <v>16</v>
      </c>
      <c r="B21" s="426" t="s">
        <v>850</v>
      </c>
      <c r="C21" s="424"/>
      <c r="D21" s="257" t="s">
        <v>844</v>
      </c>
      <c r="E21" s="257" t="s">
        <v>854</v>
      </c>
      <c r="F21" s="257" t="s">
        <v>804</v>
      </c>
      <c r="G21" s="269"/>
      <c r="H21" s="257" t="s">
        <v>388</v>
      </c>
      <c r="I21" s="257" t="s">
        <v>857</v>
      </c>
      <c r="J21" s="257"/>
      <c r="K21" s="424"/>
      <c r="L21" s="257">
        <v>6</v>
      </c>
      <c r="M21" s="257">
        <v>1</v>
      </c>
      <c r="N21" s="424"/>
      <c r="O21" s="425" t="s">
        <v>818</v>
      </c>
      <c r="P21" s="257" t="s">
        <v>380</v>
      </c>
    </row>
    <row r="22" spans="1:16" ht="22.5">
      <c r="A22" s="345">
        <v>17</v>
      </c>
      <c r="B22" s="257" t="s">
        <v>801</v>
      </c>
      <c r="C22" s="424"/>
      <c r="D22" s="257" t="s">
        <v>858</v>
      </c>
      <c r="E22" s="257" t="s">
        <v>854</v>
      </c>
      <c r="F22" s="257" t="s">
        <v>804</v>
      </c>
      <c r="G22" s="269"/>
      <c r="H22" s="257" t="s">
        <v>388</v>
      </c>
      <c r="I22" s="257" t="s">
        <v>859</v>
      </c>
      <c r="J22" s="257" t="s">
        <v>860</v>
      </c>
      <c r="K22" s="424"/>
      <c r="L22" s="257">
        <v>12</v>
      </c>
      <c r="M22" s="257">
        <v>1</v>
      </c>
      <c r="N22" s="424"/>
      <c r="O22" s="425" t="s">
        <v>818</v>
      </c>
      <c r="P22" s="257" t="s">
        <v>380</v>
      </c>
    </row>
    <row r="23" spans="1:16" ht="22.5">
      <c r="A23" s="345">
        <v>18</v>
      </c>
      <c r="B23" s="257" t="s">
        <v>801</v>
      </c>
      <c r="C23" s="424"/>
      <c r="D23" s="257" t="s">
        <v>861</v>
      </c>
      <c r="E23" s="257" t="s">
        <v>862</v>
      </c>
      <c r="F23" s="257"/>
      <c r="G23" s="269"/>
      <c r="H23" s="257" t="s">
        <v>388</v>
      </c>
      <c r="I23" s="257" t="s">
        <v>863</v>
      </c>
      <c r="J23" s="257" t="s">
        <v>864</v>
      </c>
      <c r="K23" s="424"/>
      <c r="L23" s="257">
        <v>18</v>
      </c>
      <c r="M23" s="257">
        <v>1</v>
      </c>
      <c r="N23" s="424"/>
      <c r="O23" s="270" t="s">
        <v>865</v>
      </c>
      <c r="P23" s="257" t="s">
        <v>380</v>
      </c>
    </row>
    <row r="24" spans="1:16" ht="22.5">
      <c r="A24" s="345">
        <v>19</v>
      </c>
      <c r="B24" s="257" t="s">
        <v>801</v>
      </c>
      <c r="C24" s="424"/>
      <c r="D24" s="257" t="s">
        <v>866</v>
      </c>
      <c r="E24" s="257" t="s">
        <v>867</v>
      </c>
      <c r="F24" s="257"/>
      <c r="G24" s="269"/>
      <c r="H24" s="257" t="s">
        <v>388</v>
      </c>
      <c r="I24" s="257" t="s">
        <v>868</v>
      </c>
      <c r="J24" s="257"/>
      <c r="K24" s="424"/>
      <c r="L24" s="257">
        <v>18</v>
      </c>
      <c r="M24" s="257">
        <v>1</v>
      </c>
      <c r="N24" s="424"/>
      <c r="O24" s="270" t="s">
        <v>865</v>
      </c>
      <c r="P24" s="257" t="s">
        <v>380</v>
      </c>
    </row>
    <row r="25" spans="1:16" ht="33.75">
      <c r="A25" s="345">
        <v>20</v>
      </c>
      <c r="B25" s="257" t="s">
        <v>869</v>
      </c>
      <c r="C25" s="424"/>
      <c r="D25" s="257" t="s">
        <v>870</v>
      </c>
      <c r="E25" s="257" t="s">
        <v>871</v>
      </c>
      <c r="F25" s="257" t="s">
        <v>113</v>
      </c>
      <c r="G25" s="269">
        <v>321600394649</v>
      </c>
      <c r="H25" s="257" t="s">
        <v>388</v>
      </c>
      <c r="I25" s="257" t="s">
        <v>872</v>
      </c>
      <c r="J25" s="257"/>
      <c r="K25" s="424"/>
      <c r="L25" s="257">
        <v>23</v>
      </c>
      <c r="M25" s="257">
        <v>1</v>
      </c>
      <c r="N25" s="424"/>
      <c r="O25" s="270" t="s">
        <v>873</v>
      </c>
      <c r="P25" s="257" t="s">
        <v>380</v>
      </c>
    </row>
    <row r="26" spans="1:16" ht="24" hidden="1">
      <c r="A26" s="345">
        <v>21</v>
      </c>
      <c r="B26" s="257" t="s">
        <v>874</v>
      </c>
      <c r="C26" s="424"/>
      <c r="D26" s="257" t="s">
        <v>875</v>
      </c>
      <c r="E26" s="257" t="s">
        <v>876</v>
      </c>
      <c r="F26" s="257"/>
      <c r="G26" s="270"/>
      <c r="H26" s="257" t="s">
        <v>388</v>
      </c>
      <c r="I26" s="335" t="s">
        <v>877</v>
      </c>
      <c r="J26" s="257"/>
      <c r="K26" s="424"/>
      <c r="L26" s="257">
        <v>100</v>
      </c>
      <c r="M26" s="257">
        <v>0</v>
      </c>
      <c r="N26" s="424"/>
      <c r="O26" s="270" t="s">
        <v>878</v>
      </c>
      <c r="P26" s="257" t="s">
        <v>391</v>
      </c>
    </row>
    <row r="27" spans="1:16" ht="22.5">
      <c r="A27" s="345">
        <v>22</v>
      </c>
      <c r="B27" s="257" t="s">
        <v>801</v>
      </c>
      <c r="C27" s="424"/>
      <c r="D27" s="257" t="s">
        <v>879</v>
      </c>
      <c r="E27" s="257" t="s">
        <v>880</v>
      </c>
      <c r="F27" s="257" t="s">
        <v>113</v>
      </c>
      <c r="G27" s="269">
        <v>321602521758</v>
      </c>
      <c r="H27" s="257" t="s">
        <v>388</v>
      </c>
      <c r="I27" s="257" t="s">
        <v>717</v>
      </c>
      <c r="J27" s="257" t="s">
        <v>881</v>
      </c>
      <c r="K27" s="424"/>
      <c r="L27" s="257">
        <v>64</v>
      </c>
      <c r="M27" s="257">
        <v>1</v>
      </c>
      <c r="N27" s="424"/>
      <c r="O27" s="270" t="s">
        <v>807</v>
      </c>
      <c r="P27" s="257" t="s">
        <v>380</v>
      </c>
    </row>
    <row r="28" spans="1:16" ht="22.5" hidden="1">
      <c r="A28" s="345">
        <v>23</v>
      </c>
      <c r="B28" s="257" t="s">
        <v>796</v>
      </c>
      <c r="C28" s="424"/>
      <c r="D28" s="257" t="s">
        <v>797</v>
      </c>
      <c r="E28" s="257" t="s">
        <v>882</v>
      </c>
      <c r="F28" s="257" t="s">
        <v>883</v>
      </c>
      <c r="G28" s="269"/>
      <c r="H28" s="257" t="s">
        <v>388</v>
      </c>
      <c r="I28" s="257" t="s">
        <v>884</v>
      </c>
      <c r="J28" s="257" t="s">
        <v>885</v>
      </c>
      <c r="K28" s="424"/>
      <c r="L28" s="257">
        <v>18</v>
      </c>
      <c r="M28" s="257">
        <v>1</v>
      </c>
      <c r="N28" s="424"/>
      <c r="O28" s="270" t="s">
        <v>710</v>
      </c>
      <c r="P28" s="257" t="s">
        <v>391</v>
      </c>
    </row>
    <row r="29" spans="1:16" ht="22.5" hidden="1">
      <c r="A29" s="345">
        <v>24</v>
      </c>
      <c r="B29" s="257" t="s">
        <v>823</v>
      </c>
      <c r="C29" s="424"/>
      <c r="D29" s="257" t="s">
        <v>823</v>
      </c>
      <c r="E29" s="257" t="s">
        <v>882</v>
      </c>
      <c r="F29" s="257" t="s">
        <v>804</v>
      </c>
      <c r="G29" s="269"/>
      <c r="H29" s="257" t="s">
        <v>388</v>
      </c>
      <c r="I29" s="257" t="s">
        <v>886</v>
      </c>
      <c r="J29" s="257" t="s">
        <v>887</v>
      </c>
      <c r="K29" s="424"/>
      <c r="L29" s="257">
        <v>12</v>
      </c>
      <c r="M29" s="257">
        <v>1</v>
      </c>
      <c r="N29" s="424"/>
      <c r="O29" s="270" t="s">
        <v>807</v>
      </c>
      <c r="P29" s="257" t="s">
        <v>391</v>
      </c>
    </row>
    <row r="30" spans="1:16" ht="22.5">
      <c r="A30" s="345">
        <v>25</v>
      </c>
      <c r="B30" s="257" t="s">
        <v>888</v>
      </c>
      <c r="C30" s="424"/>
      <c r="D30" s="257" t="s">
        <v>889</v>
      </c>
      <c r="E30" s="257" t="s">
        <v>890</v>
      </c>
      <c r="F30" s="257" t="s">
        <v>113</v>
      </c>
      <c r="G30" s="269">
        <v>321600023517</v>
      </c>
      <c r="H30" s="257" t="s">
        <v>388</v>
      </c>
      <c r="I30" s="257" t="s">
        <v>891</v>
      </c>
      <c r="J30" s="257"/>
      <c r="K30" s="424"/>
      <c r="L30" s="257">
        <v>10</v>
      </c>
      <c r="M30" s="257">
        <v>1</v>
      </c>
      <c r="N30" s="424"/>
      <c r="O30" s="270" t="s">
        <v>807</v>
      </c>
      <c r="P30" s="257" t="s">
        <v>380</v>
      </c>
    </row>
    <row r="31" spans="1:16" ht="22.5">
      <c r="A31" s="345">
        <v>26</v>
      </c>
      <c r="B31" s="257" t="s">
        <v>888</v>
      </c>
      <c r="C31" s="424"/>
      <c r="D31" s="257" t="s">
        <v>889</v>
      </c>
      <c r="E31" s="257" t="s">
        <v>892</v>
      </c>
      <c r="F31" s="257" t="s">
        <v>113</v>
      </c>
      <c r="G31" s="269">
        <v>321600615584</v>
      </c>
      <c r="H31" s="257" t="s">
        <v>388</v>
      </c>
      <c r="I31" s="257" t="s">
        <v>893</v>
      </c>
      <c r="J31" s="257" t="s">
        <v>894</v>
      </c>
      <c r="K31" s="424"/>
      <c r="L31" s="257">
        <v>10</v>
      </c>
      <c r="M31" s="257">
        <v>1</v>
      </c>
      <c r="N31" s="424"/>
      <c r="O31" s="270" t="s">
        <v>807</v>
      </c>
      <c r="P31" s="257" t="s">
        <v>380</v>
      </c>
    </row>
    <row r="32" spans="1:16" ht="22.5">
      <c r="A32" s="345">
        <v>27</v>
      </c>
      <c r="B32" s="257" t="s">
        <v>814</v>
      </c>
      <c r="C32" s="424"/>
      <c r="D32" s="257" t="s">
        <v>844</v>
      </c>
      <c r="E32" s="257" t="s">
        <v>895</v>
      </c>
      <c r="F32" s="257" t="s">
        <v>804</v>
      </c>
      <c r="G32" s="269"/>
      <c r="H32" s="257" t="s">
        <v>388</v>
      </c>
      <c r="I32" s="257" t="s">
        <v>896</v>
      </c>
      <c r="J32" s="257" t="s">
        <v>897</v>
      </c>
      <c r="K32" s="424"/>
      <c r="L32" s="257">
        <v>6</v>
      </c>
      <c r="M32" s="257">
        <v>1</v>
      </c>
      <c r="N32" s="424"/>
      <c r="O32" s="427" t="s">
        <v>865</v>
      </c>
      <c r="P32" s="257" t="s">
        <v>380</v>
      </c>
    </row>
    <row r="33" spans="1:16" ht="22.5">
      <c r="A33" s="345">
        <v>28</v>
      </c>
      <c r="B33" s="257" t="s">
        <v>801</v>
      </c>
      <c r="C33" s="424"/>
      <c r="D33" s="257" t="s">
        <v>898</v>
      </c>
      <c r="E33" s="257" t="s">
        <v>899</v>
      </c>
      <c r="F33" s="257" t="s">
        <v>804</v>
      </c>
      <c r="G33" s="269"/>
      <c r="H33" s="257" t="s">
        <v>388</v>
      </c>
      <c r="I33" s="257" t="s">
        <v>900</v>
      </c>
      <c r="J33" s="257" t="s">
        <v>901</v>
      </c>
      <c r="K33" s="424"/>
      <c r="L33" s="257">
        <v>12</v>
      </c>
      <c r="M33" s="257">
        <v>1</v>
      </c>
      <c r="N33" s="424"/>
      <c r="O33" s="427" t="s">
        <v>865</v>
      </c>
      <c r="P33" s="257" t="s">
        <v>380</v>
      </c>
    </row>
    <row r="34" spans="1:16" ht="29.25">
      <c r="A34" s="345">
        <v>29</v>
      </c>
      <c r="B34" s="270" t="s">
        <v>902</v>
      </c>
      <c r="C34" s="424"/>
      <c r="D34" s="257" t="s">
        <v>903</v>
      </c>
      <c r="E34" s="257" t="s">
        <v>904</v>
      </c>
      <c r="F34" s="257"/>
      <c r="G34" s="269"/>
      <c r="H34" s="257" t="s">
        <v>388</v>
      </c>
      <c r="I34" s="257" t="s">
        <v>905</v>
      </c>
      <c r="J34" s="257" t="s">
        <v>906</v>
      </c>
      <c r="K34" s="424"/>
      <c r="L34" s="257">
        <v>26.8</v>
      </c>
      <c r="M34" s="257">
        <v>1</v>
      </c>
      <c r="N34" s="424"/>
      <c r="O34" s="270" t="s">
        <v>710</v>
      </c>
      <c r="P34" s="257" t="s">
        <v>380</v>
      </c>
    </row>
    <row r="35" spans="1:16" ht="39" hidden="1">
      <c r="A35" s="345">
        <v>30</v>
      </c>
      <c r="B35" s="270" t="s">
        <v>907</v>
      </c>
      <c r="C35" s="424"/>
      <c r="D35" s="257" t="s">
        <v>908</v>
      </c>
      <c r="E35" s="257" t="s">
        <v>909</v>
      </c>
      <c r="F35" s="257" t="s">
        <v>113</v>
      </c>
      <c r="G35" s="269">
        <v>321602118524</v>
      </c>
      <c r="H35" s="257" t="s">
        <v>388</v>
      </c>
      <c r="I35" s="257" t="s">
        <v>910</v>
      </c>
      <c r="J35" s="257" t="s">
        <v>911</v>
      </c>
      <c r="K35" s="424"/>
      <c r="L35" s="257">
        <v>70</v>
      </c>
      <c r="M35" s="257">
        <v>1</v>
      </c>
      <c r="N35" s="424"/>
      <c r="O35" s="270" t="s">
        <v>807</v>
      </c>
      <c r="P35" s="257" t="s">
        <v>391</v>
      </c>
    </row>
    <row r="36" spans="1:16" ht="39" hidden="1">
      <c r="A36" s="345">
        <v>31</v>
      </c>
      <c r="B36" s="270" t="s">
        <v>907</v>
      </c>
      <c r="C36" s="424"/>
      <c r="D36" s="257" t="s">
        <v>912</v>
      </c>
      <c r="E36" s="257" t="s">
        <v>913</v>
      </c>
      <c r="F36" s="257" t="s">
        <v>113</v>
      </c>
      <c r="G36" s="269">
        <v>321600372596</v>
      </c>
      <c r="H36" s="257" t="s">
        <v>388</v>
      </c>
      <c r="I36" s="257" t="s">
        <v>914</v>
      </c>
      <c r="J36" s="257" t="s">
        <v>915</v>
      </c>
      <c r="K36" s="424"/>
      <c r="L36" s="257">
        <v>68</v>
      </c>
      <c r="M36" s="257">
        <v>1</v>
      </c>
      <c r="N36" s="424"/>
      <c r="O36" s="270" t="s">
        <v>873</v>
      </c>
      <c r="P36" s="257" t="s">
        <v>391</v>
      </c>
    </row>
    <row r="37" spans="1:16" ht="33.75" hidden="1">
      <c r="A37" s="345">
        <v>32</v>
      </c>
      <c r="B37" s="257" t="s">
        <v>874</v>
      </c>
      <c r="C37" s="424"/>
      <c r="D37" s="257" t="s">
        <v>875</v>
      </c>
      <c r="E37" s="257" t="s">
        <v>913</v>
      </c>
      <c r="F37" s="257" t="s">
        <v>113</v>
      </c>
      <c r="G37" s="269">
        <v>321600372596</v>
      </c>
      <c r="H37" s="257" t="s">
        <v>388</v>
      </c>
      <c r="I37" s="257" t="s">
        <v>914</v>
      </c>
      <c r="J37" s="257"/>
      <c r="K37" s="424"/>
      <c r="L37" s="257">
        <v>100</v>
      </c>
      <c r="M37" s="257">
        <v>0</v>
      </c>
      <c r="N37" s="424"/>
      <c r="O37" s="270" t="s">
        <v>878</v>
      </c>
      <c r="P37" s="257" t="s">
        <v>391</v>
      </c>
    </row>
    <row r="38" spans="1:16" ht="22.5" hidden="1">
      <c r="A38" s="345">
        <v>33</v>
      </c>
      <c r="B38" s="257" t="s">
        <v>874</v>
      </c>
      <c r="C38" s="424"/>
      <c r="D38" s="257" t="s">
        <v>875</v>
      </c>
      <c r="E38" s="257" t="s">
        <v>871</v>
      </c>
      <c r="F38" s="257" t="s">
        <v>113</v>
      </c>
      <c r="G38" s="269">
        <v>321601407604</v>
      </c>
      <c r="H38" s="257" t="s">
        <v>388</v>
      </c>
      <c r="I38" s="257" t="s">
        <v>916</v>
      </c>
      <c r="J38" s="257"/>
      <c r="K38" s="424"/>
      <c r="L38" s="257">
        <v>50</v>
      </c>
      <c r="M38" s="257">
        <v>1</v>
      </c>
      <c r="N38" s="424"/>
      <c r="O38" s="270" t="s">
        <v>873</v>
      </c>
      <c r="P38" s="257" t="s">
        <v>391</v>
      </c>
    </row>
    <row r="39" spans="1:16" ht="45" hidden="1">
      <c r="A39" s="345">
        <v>34</v>
      </c>
      <c r="B39" s="257" t="s">
        <v>907</v>
      </c>
      <c r="C39" s="424"/>
      <c r="D39" s="257" t="s">
        <v>912</v>
      </c>
      <c r="E39" s="257" t="s">
        <v>917</v>
      </c>
      <c r="F39" s="257" t="s">
        <v>113</v>
      </c>
      <c r="G39" s="269">
        <v>321600665634</v>
      </c>
      <c r="H39" s="257" t="s">
        <v>388</v>
      </c>
      <c r="I39" s="257" t="s">
        <v>918</v>
      </c>
      <c r="J39" s="257"/>
      <c r="K39" s="424"/>
      <c r="L39" s="257">
        <v>50</v>
      </c>
      <c r="M39" s="257">
        <v>1</v>
      </c>
      <c r="N39" s="424"/>
      <c r="O39" s="270" t="s">
        <v>919</v>
      </c>
      <c r="P39" s="257" t="s">
        <v>391</v>
      </c>
    </row>
    <row r="40" spans="1:16" ht="45" hidden="1">
      <c r="A40" s="345">
        <v>35</v>
      </c>
      <c r="B40" s="257" t="s">
        <v>907</v>
      </c>
      <c r="C40" s="424"/>
      <c r="D40" s="257" t="s">
        <v>912</v>
      </c>
      <c r="E40" s="257" t="s">
        <v>775</v>
      </c>
      <c r="F40" s="257" t="s">
        <v>113</v>
      </c>
      <c r="G40" s="269">
        <v>321601426942</v>
      </c>
      <c r="H40" s="257" t="s">
        <v>388</v>
      </c>
      <c r="I40" s="257" t="s">
        <v>920</v>
      </c>
      <c r="J40" s="257" t="s">
        <v>1923</v>
      </c>
      <c r="K40" s="424"/>
      <c r="L40" s="257">
        <v>95</v>
      </c>
      <c r="M40" s="257">
        <v>1</v>
      </c>
      <c r="N40" s="424"/>
      <c r="O40" s="270" t="s">
        <v>921</v>
      </c>
      <c r="P40" s="257" t="s">
        <v>391</v>
      </c>
    </row>
    <row r="41" spans="1:16" ht="33.75" hidden="1">
      <c r="A41" s="345">
        <v>36</v>
      </c>
      <c r="B41" s="257" t="s">
        <v>922</v>
      </c>
      <c r="C41" s="424"/>
      <c r="D41" s="257" t="s">
        <v>1918</v>
      </c>
      <c r="E41" s="257" t="s">
        <v>923</v>
      </c>
      <c r="F41" s="272" t="s">
        <v>620</v>
      </c>
      <c r="G41" s="428">
        <v>3241005089</v>
      </c>
      <c r="H41" s="257" t="s">
        <v>388</v>
      </c>
      <c r="I41" s="257" t="s">
        <v>697</v>
      </c>
      <c r="J41" s="257" t="s">
        <v>1919</v>
      </c>
      <c r="K41" s="424"/>
      <c r="L41" s="257">
        <v>210.6</v>
      </c>
      <c r="M41" s="257">
        <v>2</v>
      </c>
      <c r="N41" s="424"/>
      <c r="O41" s="270" t="s">
        <v>878</v>
      </c>
      <c r="P41" s="257" t="s">
        <v>391</v>
      </c>
    </row>
    <row r="42" spans="1:16" ht="22.5">
      <c r="A42" s="345">
        <v>37</v>
      </c>
      <c r="B42" s="257" t="s">
        <v>924</v>
      </c>
      <c r="C42" s="345" t="s">
        <v>925</v>
      </c>
      <c r="D42" s="257" t="s">
        <v>926</v>
      </c>
      <c r="E42" s="257" t="s">
        <v>927</v>
      </c>
      <c r="F42" s="257" t="s">
        <v>113</v>
      </c>
      <c r="G42" s="269">
        <v>321600067803</v>
      </c>
      <c r="H42" s="257" t="s">
        <v>388</v>
      </c>
      <c r="I42" s="257" t="s">
        <v>928</v>
      </c>
      <c r="J42" s="257" t="s">
        <v>1922</v>
      </c>
      <c r="K42" s="424"/>
      <c r="L42" s="257">
        <v>72.099999999999994</v>
      </c>
      <c r="M42" s="257">
        <v>2</v>
      </c>
      <c r="N42" s="424"/>
      <c r="O42" s="270" t="s">
        <v>807</v>
      </c>
      <c r="P42" s="257" t="s">
        <v>380</v>
      </c>
    </row>
    <row r="43" spans="1:16" ht="22.5">
      <c r="A43" s="345">
        <v>38</v>
      </c>
      <c r="B43" s="257" t="s">
        <v>924</v>
      </c>
      <c r="C43" s="345" t="s">
        <v>925</v>
      </c>
      <c r="D43" s="257" t="s">
        <v>929</v>
      </c>
      <c r="E43" s="257" t="s">
        <v>930</v>
      </c>
      <c r="F43" s="257" t="s">
        <v>113</v>
      </c>
      <c r="G43" s="269">
        <v>321602380049</v>
      </c>
      <c r="H43" s="257" t="s">
        <v>388</v>
      </c>
      <c r="I43" s="257" t="s">
        <v>931</v>
      </c>
      <c r="J43" s="257" t="s">
        <v>932</v>
      </c>
      <c r="K43" s="424"/>
      <c r="L43" s="257">
        <v>80.3</v>
      </c>
      <c r="M43" s="257">
        <v>2</v>
      </c>
      <c r="N43" s="424"/>
      <c r="O43" s="270" t="s">
        <v>933</v>
      </c>
      <c r="P43" s="257" t="s">
        <v>380</v>
      </c>
    </row>
    <row r="44" spans="1:16" ht="22.5">
      <c r="A44" s="345">
        <v>39</v>
      </c>
      <c r="B44" s="257" t="s">
        <v>924</v>
      </c>
      <c r="C44" s="345" t="s">
        <v>925</v>
      </c>
      <c r="D44" s="257" t="s">
        <v>934</v>
      </c>
      <c r="E44" s="257" t="s">
        <v>935</v>
      </c>
      <c r="F44" s="257" t="s">
        <v>113</v>
      </c>
      <c r="G44" s="269">
        <v>324101923483</v>
      </c>
      <c r="H44" s="257" t="s">
        <v>388</v>
      </c>
      <c r="I44" s="257" t="s">
        <v>936</v>
      </c>
      <c r="J44" s="257" t="s">
        <v>937</v>
      </c>
      <c r="K44" s="424"/>
      <c r="L44" s="257">
        <v>55.8</v>
      </c>
      <c r="M44" s="257">
        <v>2</v>
      </c>
      <c r="N44" s="424"/>
      <c r="O44" s="270" t="s">
        <v>807</v>
      </c>
      <c r="P44" s="257" t="s">
        <v>380</v>
      </c>
    </row>
    <row r="45" spans="1:16" ht="33.75" hidden="1">
      <c r="A45" s="345">
        <v>40</v>
      </c>
      <c r="B45" s="257" t="s">
        <v>924</v>
      </c>
      <c r="C45" s="345" t="s">
        <v>925</v>
      </c>
      <c r="D45" s="257" t="s">
        <v>926</v>
      </c>
      <c r="E45" s="257" t="s">
        <v>938</v>
      </c>
      <c r="F45" s="257" t="s">
        <v>113</v>
      </c>
      <c r="G45" s="428">
        <v>321600145265</v>
      </c>
      <c r="H45" s="257" t="s">
        <v>388</v>
      </c>
      <c r="I45" s="257" t="s">
        <v>939</v>
      </c>
      <c r="J45" s="257" t="s">
        <v>940</v>
      </c>
      <c r="K45" s="424"/>
      <c r="L45" s="257">
        <v>27.8</v>
      </c>
      <c r="M45" s="257">
        <v>1</v>
      </c>
      <c r="N45" s="424"/>
      <c r="O45" s="270" t="s">
        <v>941</v>
      </c>
      <c r="P45" s="257" t="s">
        <v>391</v>
      </c>
    </row>
    <row r="46" spans="1:16" ht="45" hidden="1">
      <c r="A46" s="345">
        <v>41</v>
      </c>
      <c r="B46" s="257" t="s">
        <v>907</v>
      </c>
      <c r="C46" s="429"/>
      <c r="D46" s="257" t="s">
        <v>922</v>
      </c>
      <c r="E46" s="257" t="s">
        <v>942</v>
      </c>
      <c r="F46" s="257" t="s">
        <v>943</v>
      </c>
      <c r="G46" s="269"/>
      <c r="H46" s="257" t="s">
        <v>388</v>
      </c>
      <c r="I46" s="257" t="s">
        <v>944</v>
      </c>
      <c r="J46" s="257"/>
      <c r="K46" s="424"/>
      <c r="L46" s="257">
        <v>50</v>
      </c>
      <c r="M46" s="257">
        <v>1</v>
      </c>
      <c r="N46" s="424"/>
      <c r="O46" s="427" t="s">
        <v>865</v>
      </c>
      <c r="P46" s="257" t="s">
        <v>391</v>
      </c>
    </row>
    <row r="47" spans="1:16" ht="33.75" hidden="1">
      <c r="A47" s="345">
        <v>42</v>
      </c>
      <c r="B47" s="257" t="s">
        <v>922</v>
      </c>
      <c r="C47" s="424"/>
      <c r="D47" s="257" t="s">
        <v>922</v>
      </c>
      <c r="E47" s="257" t="s">
        <v>945</v>
      </c>
      <c r="F47" s="257" t="s">
        <v>943</v>
      </c>
      <c r="G47" s="269"/>
      <c r="H47" s="257" t="s">
        <v>388</v>
      </c>
      <c r="I47" s="257" t="s">
        <v>946</v>
      </c>
      <c r="J47" s="257"/>
      <c r="K47" s="424"/>
      <c r="L47" s="257">
        <v>50</v>
      </c>
      <c r="M47" s="257">
        <v>1</v>
      </c>
      <c r="N47" s="424"/>
      <c r="O47" s="427" t="s">
        <v>865</v>
      </c>
      <c r="P47" s="257" t="s">
        <v>391</v>
      </c>
    </row>
    <row r="48" spans="1:16" ht="36">
      <c r="A48" s="345">
        <v>43</v>
      </c>
      <c r="B48" s="257" t="s">
        <v>597</v>
      </c>
      <c r="C48" s="424"/>
      <c r="D48" s="335" t="s">
        <v>1907</v>
      </c>
      <c r="E48" s="335" t="s">
        <v>825</v>
      </c>
      <c r="F48" s="257" t="s">
        <v>113</v>
      </c>
      <c r="G48" s="269">
        <v>321602333024</v>
      </c>
      <c r="H48" s="257" t="s">
        <v>388</v>
      </c>
      <c r="I48" s="335" t="s">
        <v>947</v>
      </c>
      <c r="J48" s="335" t="s">
        <v>948</v>
      </c>
      <c r="K48" s="424"/>
      <c r="L48" s="173">
        <v>70</v>
      </c>
      <c r="M48" s="173">
        <v>1</v>
      </c>
      <c r="N48" s="424"/>
      <c r="O48" s="430" t="s">
        <v>949</v>
      </c>
      <c r="P48" s="257" t="s">
        <v>384</v>
      </c>
    </row>
    <row r="49" spans="12:13" hidden="1">
      <c r="L49" s="422">
        <f>SUM(L6:L48)</f>
        <v>2064.6999999999998</v>
      </c>
      <c r="M49" s="422">
        <f t="shared" ref="M49" si="0">SUM(M6:M48)</f>
        <v>46</v>
      </c>
    </row>
  </sheetData>
  <autoFilter ref="A5:P49">
    <filterColumn colId="15">
      <filters>
        <filter val="да"/>
      </filters>
    </filterColumn>
  </autoFilter>
  <mergeCells count="2">
    <mergeCell ref="A1:P1"/>
    <mergeCell ref="A2:P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="77" zoomScaleNormal="77" workbookViewId="0">
      <selection activeCell="P12" sqref="P12"/>
    </sheetView>
  </sheetViews>
  <sheetFormatPr defaultRowHeight="15"/>
  <cols>
    <col min="1" max="1" width="4" customWidth="1"/>
    <col min="2" max="4" width="18.5703125" customWidth="1"/>
    <col min="5" max="5" width="17" customWidth="1"/>
    <col min="6" max="6" width="15" customWidth="1"/>
    <col min="7" max="7" width="10.140625" customWidth="1"/>
    <col min="8" max="8" width="16" customWidth="1"/>
    <col min="9" max="9" width="11.5703125" customWidth="1"/>
    <col min="10" max="10" width="10.5703125" customWidth="1"/>
    <col min="11" max="11" width="10.85546875" customWidth="1"/>
  </cols>
  <sheetData>
    <row r="1" spans="1:11">
      <c r="A1" s="543" t="s">
        <v>295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1" ht="66" customHeight="1">
      <c r="A2" s="647" t="s">
        <v>296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</row>
    <row r="3" spans="1:11" ht="48" customHeight="1">
      <c r="A3" s="649" t="s">
        <v>24</v>
      </c>
      <c r="B3" s="649" t="s">
        <v>285</v>
      </c>
      <c r="C3" s="649" t="s">
        <v>33</v>
      </c>
      <c r="D3" s="649" t="s">
        <v>297</v>
      </c>
      <c r="E3" s="649" t="s">
        <v>290</v>
      </c>
      <c r="F3" s="649" t="s">
        <v>298</v>
      </c>
      <c r="G3" s="649" t="s">
        <v>34</v>
      </c>
      <c r="H3" s="644" t="s">
        <v>299</v>
      </c>
      <c r="I3" s="644" t="s">
        <v>300</v>
      </c>
      <c r="J3" s="645" t="s">
        <v>301</v>
      </c>
      <c r="K3" s="646"/>
    </row>
    <row r="4" spans="1:11" ht="21" customHeight="1">
      <c r="A4" s="650"/>
      <c r="B4" s="650"/>
      <c r="C4" s="650"/>
      <c r="D4" s="650"/>
      <c r="E4" s="650"/>
      <c r="F4" s="650"/>
      <c r="G4" s="650"/>
      <c r="H4" s="644"/>
      <c r="I4" s="644"/>
      <c r="J4" s="9" t="s">
        <v>302</v>
      </c>
      <c r="K4" s="33" t="s">
        <v>303</v>
      </c>
    </row>
    <row r="5" spans="1:1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</row>
    <row r="6" spans="1:11" ht="21" customHeight="1">
      <c r="A6" s="230"/>
      <c r="B6" s="231" t="s">
        <v>373</v>
      </c>
      <c r="C6" s="232"/>
      <c r="D6" s="232"/>
      <c r="E6" s="232"/>
      <c r="F6" s="233"/>
      <c r="G6" s="40"/>
      <c r="H6" s="40"/>
      <c r="I6" s="36"/>
      <c r="J6" s="36"/>
      <c r="K6" s="37"/>
    </row>
  </sheetData>
  <mergeCells count="12">
    <mergeCell ref="I3:I4"/>
    <mergeCell ref="J3:K3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K18" sqref="K18"/>
    </sheetView>
  </sheetViews>
  <sheetFormatPr defaultRowHeight="15"/>
  <cols>
    <col min="1" max="1" width="6.28515625" customWidth="1"/>
    <col min="2" max="5" width="24.140625" customWidth="1"/>
    <col min="6" max="6" width="26" customWidth="1"/>
    <col min="7" max="7" width="32.5703125" customWidth="1"/>
  </cols>
  <sheetData>
    <row r="1" spans="1:7">
      <c r="A1" s="651" t="s">
        <v>304</v>
      </c>
      <c r="B1" s="652"/>
      <c r="C1" s="652"/>
      <c r="D1" s="652"/>
      <c r="E1" s="652"/>
      <c r="F1" s="652"/>
      <c r="G1" s="652"/>
    </row>
    <row r="2" spans="1:7" ht="84" customHeight="1">
      <c r="A2" s="648" t="s">
        <v>305</v>
      </c>
      <c r="B2" s="648"/>
      <c r="C2" s="648"/>
      <c r="D2" s="648"/>
      <c r="E2" s="648"/>
      <c r="F2" s="648"/>
      <c r="G2" s="648"/>
    </row>
    <row r="3" spans="1:7" ht="42.75" customHeight="1">
      <c r="A3" s="649" t="s">
        <v>37</v>
      </c>
      <c r="B3" s="649" t="s">
        <v>306</v>
      </c>
      <c r="C3" s="9" t="s">
        <v>33</v>
      </c>
      <c r="D3" s="9" t="s">
        <v>307</v>
      </c>
      <c r="E3" s="649" t="s">
        <v>308</v>
      </c>
      <c r="F3" s="644" t="s">
        <v>209</v>
      </c>
      <c r="G3" s="649" t="s">
        <v>134</v>
      </c>
    </row>
    <row r="4" spans="1:7" ht="21" hidden="1" customHeight="1">
      <c r="A4" s="653"/>
      <c r="B4" s="653"/>
      <c r="C4" s="15"/>
      <c r="D4" s="15"/>
      <c r="E4" s="653"/>
      <c r="F4" s="644"/>
      <c r="G4" s="653"/>
    </row>
    <row r="5" spans="1:7" ht="61.5" hidden="1" customHeight="1">
      <c r="A5" s="650"/>
      <c r="B5" s="650"/>
      <c r="C5" s="16"/>
      <c r="D5" s="16"/>
      <c r="E5" s="650"/>
      <c r="F5" s="644"/>
      <c r="G5" s="650"/>
    </row>
    <row r="6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7" s="201" customFormat="1">
      <c r="A7" s="1"/>
      <c r="B7" s="234" t="s">
        <v>374</v>
      </c>
    </row>
  </sheetData>
  <mergeCells count="7">
    <mergeCell ref="A1:G1"/>
    <mergeCell ref="A2:G2"/>
    <mergeCell ref="A3:A5"/>
    <mergeCell ref="B3:B5"/>
    <mergeCell ref="E3:E5"/>
    <mergeCell ref="F3:F5"/>
    <mergeCell ref="G3:G5"/>
  </mergeCells>
  <pageMargins left="0.7" right="0.7" top="0.75" bottom="0.75" header="0.3" footer="0.3"/>
  <pageSetup paperSize="9" scale="8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3" zoomScale="80" zoomScaleNormal="80" workbookViewId="0">
      <selection activeCell="K18" sqref="K18"/>
    </sheetView>
  </sheetViews>
  <sheetFormatPr defaultRowHeight="12.75"/>
  <cols>
    <col min="1" max="1" width="5.7109375" style="97" customWidth="1"/>
    <col min="2" max="2" width="23.5703125" style="97" customWidth="1"/>
    <col min="3" max="3" width="24.140625" style="97" customWidth="1"/>
    <col min="4" max="4" width="13.85546875" style="97" customWidth="1"/>
    <col min="5" max="5" width="20.7109375" style="97" customWidth="1"/>
    <col min="6" max="6" width="27" style="97" customWidth="1"/>
    <col min="7" max="7" width="20.42578125" style="97" customWidth="1"/>
    <col min="8" max="8" width="11.5703125" style="97" customWidth="1"/>
    <col min="9" max="9" width="10.28515625" style="97" customWidth="1"/>
    <col min="10" max="10" width="13.85546875" style="97" customWidth="1"/>
    <col min="11" max="11" width="9.85546875" style="97" customWidth="1"/>
    <col min="12" max="16384" width="9.140625" style="97"/>
  </cols>
  <sheetData>
    <row r="1" spans="1:11">
      <c r="A1" s="654" t="s">
        <v>309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</row>
    <row r="2" spans="1:11" ht="42.75" customHeight="1">
      <c r="A2" s="656" t="s">
        <v>1928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</row>
    <row r="3" spans="1:11" s="441" customFormat="1" ht="42.75" customHeight="1">
      <c r="A3" s="438" t="s">
        <v>37</v>
      </c>
      <c r="B3" s="438" t="s">
        <v>310</v>
      </c>
      <c r="C3" s="438" t="s">
        <v>311</v>
      </c>
      <c r="D3" s="438" t="s">
        <v>33</v>
      </c>
      <c r="E3" s="438" t="s">
        <v>290</v>
      </c>
      <c r="F3" s="438" t="s">
        <v>307</v>
      </c>
      <c r="G3" s="438" t="s">
        <v>312</v>
      </c>
      <c r="H3" s="438" t="s">
        <v>34</v>
      </c>
      <c r="I3" s="439" t="s">
        <v>313</v>
      </c>
      <c r="J3" s="438" t="s">
        <v>134</v>
      </c>
      <c r="K3" s="440" t="s">
        <v>314</v>
      </c>
    </row>
    <row r="4" spans="1:11" s="69" customFormat="1" ht="12">
      <c r="A4" s="442">
        <v>1</v>
      </c>
      <c r="B4" s="442">
        <v>2</v>
      </c>
      <c r="C4" s="442">
        <v>3</v>
      </c>
      <c r="D4" s="442">
        <v>4</v>
      </c>
      <c r="E4" s="442">
        <v>5</v>
      </c>
      <c r="F4" s="442">
        <v>6</v>
      </c>
      <c r="G4" s="442">
        <v>7</v>
      </c>
      <c r="H4" s="442">
        <v>8</v>
      </c>
      <c r="I4" s="442">
        <v>9</v>
      </c>
      <c r="J4" s="442">
        <v>10</v>
      </c>
      <c r="K4" s="442">
        <v>11</v>
      </c>
    </row>
    <row r="5" spans="1:11" ht="25.5">
      <c r="A5" s="443">
        <v>1</v>
      </c>
      <c r="B5" s="288" t="s">
        <v>689</v>
      </c>
      <c r="C5" s="288" t="s">
        <v>690</v>
      </c>
      <c r="D5" s="178">
        <v>3216002077</v>
      </c>
      <c r="E5" s="288" t="s">
        <v>691</v>
      </c>
      <c r="F5" s="444" t="s">
        <v>692</v>
      </c>
      <c r="G5" s="288" t="s">
        <v>693</v>
      </c>
      <c r="H5" s="288" t="s">
        <v>694</v>
      </c>
      <c r="I5" s="288">
        <v>60</v>
      </c>
      <c r="J5" s="288" t="s">
        <v>695</v>
      </c>
      <c r="K5" s="89" t="s">
        <v>391</v>
      </c>
    </row>
    <row r="6" spans="1:11" ht="25.5">
      <c r="A6" s="443">
        <v>2</v>
      </c>
      <c r="B6" s="288" t="s">
        <v>689</v>
      </c>
      <c r="C6" s="288" t="s">
        <v>696</v>
      </c>
      <c r="D6" s="178">
        <v>3241005089</v>
      </c>
      <c r="E6" s="288" t="s">
        <v>697</v>
      </c>
      <c r="F6" s="288" t="s">
        <v>698</v>
      </c>
      <c r="G6" s="288" t="s">
        <v>699</v>
      </c>
      <c r="H6" s="445" t="s">
        <v>700</v>
      </c>
      <c r="I6" s="288">
        <v>437</v>
      </c>
      <c r="J6" s="288" t="s">
        <v>695</v>
      </c>
      <c r="K6" s="288" t="s">
        <v>380</v>
      </c>
    </row>
    <row r="7" spans="1:11" ht="25.5">
      <c r="A7" s="443">
        <v>3</v>
      </c>
      <c r="B7" s="288" t="s">
        <v>689</v>
      </c>
      <c r="C7" s="288" t="s">
        <v>690</v>
      </c>
      <c r="D7" s="173">
        <v>3216002077</v>
      </c>
      <c r="E7" s="288" t="s">
        <v>691</v>
      </c>
      <c r="F7" s="288" t="s">
        <v>752</v>
      </c>
      <c r="G7" s="288" t="s">
        <v>753</v>
      </c>
      <c r="H7" s="288" t="s">
        <v>705</v>
      </c>
      <c r="I7" s="288">
        <v>82</v>
      </c>
      <c r="J7" s="288" t="s">
        <v>695</v>
      </c>
      <c r="K7" s="288" t="s">
        <v>380</v>
      </c>
    </row>
    <row r="8" spans="1:11" ht="25.5">
      <c r="A8" s="443">
        <v>4</v>
      </c>
      <c r="B8" s="288" t="s">
        <v>689</v>
      </c>
      <c r="C8" s="288" t="s">
        <v>701</v>
      </c>
      <c r="D8" s="173">
        <v>7825706086</v>
      </c>
      <c r="E8" s="288" t="s">
        <v>702</v>
      </c>
      <c r="F8" s="288" t="s">
        <v>703</v>
      </c>
      <c r="G8" s="288" t="s">
        <v>704</v>
      </c>
      <c r="H8" s="288" t="s">
        <v>705</v>
      </c>
      <c r="I8" s="288">
        <v>515.5</v>
      </c>
      <c r="J8" s="288" t="s">
        <v>695</v>
      </c>
      <c r="K8" s="288" t="s">
        <v>380</v>
      </c>
    </row>
    <row r="9" spans="1:11" ht="25.5">
      <c r="A9" s="443">
        <v>5</v>
      </c>
      <c r="B9" s="288" t="s">
        <v>689</v>
      </c>
      <c r="C9" s="104" t="s">
        <v>756</v>
      </c>
      <c r="D9" s="178">
        <v>3216002077</v>
      </c>
      <c r="E9" s="288" t="s">
        <v>691</v>
      </c>
      <c r="F9" s="446" t="s">
        <v>754</v>
      </c>
      <c r="G9" s="341" t="s">
        <v>755</v>
      </c>
      <c r="H9" s="341" t="s">
        <v>757</v>
      </c>
      <c r="I9" s="288">
        <v>46</v>
      </c>
      <c r="J9" s="288" t="s">
        <v>695</v>
      </c>
      <c r="K9" s="288" t="s">
        <v>391</v>
      </c>
    </row>
    <row r="10" spans="1:11" ht="25.5">
      <c r="A10" s="443">
        <v>6</v>
      </c>
      <c r="B10" s="288" t="s">
        <v>689</v>
      </c>
      <c r="C10" s="287" t="s">
        <v>760</v>
      </c>
      <c r="D10" s="447">
        <v>320402385009</v>
      </c>
      <c r="E10" s="255" t="s">
        <v>762</v>
      </c>
      <c r="F10" s="287" t="s">
        <v>758</v>
      </c>
      <c r="G10" s="287" t="s">
        <v>759</v>
      </c>
      <c r="H10" s="287" t="s">
        <v>710</v>
      </c>
      <c r="I10" s="313">
        <v>610.79999999999995</v>
      </c>
      <c r="J10" s="335" t="s">
        <v>726</v>
      </c>
      <c r="K10" s="288" t="s">
        <v>380</v>
      </c>
    </row>
    <row r="11" spans="1:11" ht="25.5">
      <c r="A11" s="443">
        <v>7</v>
      </c>
      <c r="B11" s="288" t="s">
        <v>689</v>
      </c>
      <c r="C11" s="288" t="s">
        <v>706</v>
      </c>
      <c r="D11" s="448">
        <v>321602319220</v>
      </c>
      <c r="E11" s="288" t="s">
        <v>707</v>
      </c>
      <c r="F11" s="288" t="s">
        <v>708</v>
      </c>
      <c r="G11" s="288" t="s">
        <v>709</v>
      </c>
      <c r="H11" s="288" t="s">
        <v>710</v>
      </c>
      <c r="I11" s="288">
        <v>60</v>
      </c>
      <c r="J11" s="288" t="s">
        <v>695</v>
      </c>
      <c r="K11" s="288" t="s">
        <v>380</v>
      </c>
    </row>
    <row r="12" spans="1:11" ht="25.5">
      <c r="A12" s="443">
        <v>8</v>
      </c>
      <c r="B12" s="288" t="s">
        <v>689</v>
      </c>
      <c r="C12" s="288" t="s">
        <v>761</v>
      </c>
      <c r="D12" s="178" t="s">
        <v>711</v>
      </c>
      <c r="E12" s="288" t="s">
        <v>712</v>
      </c>
      <c r="F12" s="288" t="s">
        <v>713</v>
      </c>
      <c r="G12" s="288" t="s">
        <v>714</v>
      </c>
      <c r="H12" s="288" t="s">
        <v>715</v>
      </c>
      <c r="I12" s="288">
        <v>300</v>
      </c>
      <c r="J12" s="288" t="s">
        <v>695</v>
      </c>
      <c r="K12" s="288" t="s">
        <v>380</v>
      </c>
    </row>
    <row r="13" spans="1:11" ht="25.5">
      <c r="A13" s="443">
        <v>9</v>
      </c>
      <c r="B13" s="288" t="s">
        <v>689</v>
      </c>
      <c r="C13" s="288" t="s">
        <v>716</v>
      </c>
      <c r="D13" s="178">
        <v>3216002077</v>
      </c>
      <c r="E13" s="288" t="s">
        <v>717</v>
      </c>
      <c r="F13" s="288" t="s">
        <v>718</v>
      </c>
      <c r="G13" s="288" t="s">
        <v>719</v>
      </c>
      <c r="H13" s="288" t="s">
        <v>720</v>
      </c>
      <c r="I13" s="288">
        <v>44</v>
      </c>
      <c r="J13" s="288" t="s">
        <v>726</v>
      </c>
      <c r="K13" s="288" t="s">
        <v>380</v>
      </c>
    </row>
    <row r="14" spans="1:11" ht="25.5">
      <c r="A14" s="443">
        <v>10</v>
      </c>
      <c r="B14" s="288" t="s">
        <v>689</v>
      </c>
      <c r="C14" s="255" t="s">
        <v>727</v>
      </c>
      <c r="D14" s="178" t="s">
        <v>728</v>
      </c>
      <c r="E14" s="255" t="s">
        <v>729</v>
      </c>
      <c r="F14" s="255" t="s">
        <v>730</v>
      </c>
      <c r="G14" s="255" t="s">
        <v>731</v>
      </c>
      <c r="H14" s="254" t="s">
        <v>720</v>
      </c>
      <c r="I14" s="449">
        <v>160</v>
      </c>
      <c r="J14" s="335" t="s">
        <v>726</v>
      </c>
      <c r="K14" s="288" t="s">
        <v>380</v>
      </c>
    </row>
    <row r="15" spans="1:11" ht="25.5">
      <c r="A15" s="443">
        <v>11</v>
      </c>
      <c r="B15" s="288" t="s">
        <v>689</v>
      </c>
      <c r="C15" s="255" t="s">
        <v>721</v>
      </c>
      <c r="D15" s="450">
        <v>321600335361</v>
      </c>
      <c r="E15" s="287" t="s">
        <v>722</v>
      </c>
      <c r="F15" s="287" t="s">
        <v>723</v>
      </c>
      <c r="G15" s="287" t="s">
        <v>724</v>
      </c>
      <c r="H15" s="254" t="s">
        <v>725</v>
      </c>
      <c r="I15" s="449">
        <v>146</v>
      </c>
      <c r="J15" s="335" t="s">
        <v>726</v>
      </c>
      <c r="K15" s="288" t="s">
        <v>380</v>
      </c>
    </row>
    <row r="16" spans="1:11" ht="25.5">
      <c r="A16" s="443">
        <v>12</v>
      </c>
      <c r="B16" s="288" t="s">
        <v>689</v>
      </c>
      <c r="C16" s="97" t="s">
        <v>736</v>
      </c>
      <c r="D16" s="178">
        <v>7743931676</v>
      </c>
      <c r="E16" s="451" t="s">
        <v>737</v>
      </c>
      <c r="F16" s="452" t="s">
        <v>738</v>
      </c>
      <c r="G16" s="288" t="s">
        <v>739</v>
      </c>
      <c r="H16" s="288" t="s">
        <v>740</v>
      </c>
      <c r="I16" s="288"/>
      <c r="J16" s="288" t="s">
        <v>695</v>
      </c>
      <c r="K16" s="288" t="s">
        <v>380</v>
      </c>
    </row>
    <row r="17" spans="1:11" ht="25.5">
      <c r="A17" s="443">
        <v>13</v>
      </c>
      <c r="B17" s="288" t="s">
        <v>689</v>
      </c>
      <c r="C17" s="288" t="s">
        <v>732</v>
      </c>
      <c r="D17" s="453" t="s">
        <v>733</v>
      </c>
      <c r="E17" s="288" t="s">
        <v>764</v>
      </c>
      <c r="F17" s="288" t="s">
        <v>734</v>
      </c>
      <c r="G17" s="288" t="s">
        <v>735</v>
      </c>
      <c r="H17" s="288" t="s">
        <v>705</v>
      </c>
      <c r="I17" s="288">
        <v>450</v>
      </c>
      <c r="J17" s="288" t="s">
        <v>695</v>
      </c>
      <c r="K17" s="288" t="s">
        <v>380</v>
      </c>
    </row>
    <row r="18" spans="1:11" ht="25.5">
      <c r="A18" s="443">
        <v>14</v>
      </c>
      <c r="B18" s="288" t="s">
        <v>689</v>
      </c>
      <c r="C18" s="287" t="s">
        <v>1520</v>
      </c>
      <c r="D18" s="178"/>
      <c r="E18" s="287" t="s">
        <v>770</v>
      </c>
      <c r="F18" s="287" t="s">
        <v>765</v>
      </c>
      <c r="G18" s="287" t="s">
        <v>766</v>
      </c>
      <c r="H18" s="310" t="s">
        <v>767</v>
      </c>
      <c r="I18" s="449">
        <v>35</v>
      </c>
      <c r="J18" s="335" t="s">
        <v>768</v>
      </c>
      <c r="K18" s="288" t="s">
        <v>380</v>
      </c>
    </row>
    <row r="19" spans="1:11" ht="36">
      <c r="A19" s="443">
        <v>15</v>
      </c>
      <c r="B19" s="288" t="s">
        <v>689</v>
      </c>
      <c r="C19" s="255" t="s">
        <v>1253</v>
      </c>
      <c r="D19" s="178"/>
      <c r="E19" s="255" t="s">
        <v>1253</v>
      </c>
      <c r="F19" s="255" t="s">
        <v>763</v>
      </c>
      <c r="G19" s="287" t="s">
        <v>771</v>
      </c>
      <c r="H19" s="310" t="s">
        <v>710</v>
      </c>
      <c r="I19" s="449">
        <v>436.7</v>
      </c>
      <c r="J19" s="335" t="s">
        <v>769</v>
      </c>
      <c r="K19" s="288" t="s">
        <v>380</v>
      </c>
    </row>
    <row r="20" spans="1:11" ht="25.5">
      <c r="A20" s="443">
        <v>16</v>
      </c>
      <c r="B20" s="288" t="s">
        <v>689</v>
      </c>
      <c r="C20" s="288" t="s">
        <v>741</v>
      </c>
      <c r="D20" s="453" t="s">
        <v>733</v>
      </c>
      <c r="E20" s="288" t="s">
        <v>742</v>
      </c>
      <c r="F20" s="288" t="s">
        <v>743</v>
      </c>
      <c r="G20" s="288" t="s">
        <v>744</v>
      </c>
      <c r="H20" s="288" t="s">
        <v>745</v>
      </c>
      <c r="I20" s="288">
        <v>320</v>
      </c>
      <c r="J20" s="288" t="s">
        <v>695</v>
      </c>
      <c r="K20" s="288" t="s">
        <v>380</v>
      </c>
    </row>
    <row r="21" spans="1:11" ht="25.5">
      <c r="A21" s="443">
        <v>17</v>
      </c>
      <c r="B21" s="288" t="s">
        <v>689</v>
      </c>
      <c r="C21" s="288" t="s">
        <v>690</v>
      </c>
      <c r="D21" s="173">
        <v>3216002077</v>
      </c>
      <c r="E21" s="288" t="s">
        <v>691</v>
      </c>
      <c r="F21" s="288" t="s">
        <v>746</v>
      </c>
      <c r="G21" s="288" t="s">
        <v>747</v>
      </c>
      <c r="H21" s="288" t="s">
        <v>705</v>
      </c>
      <c r="I21" s="288">
        <v>63</v>
      </c>
      <c r="J21" s="288" t="s">
        <v>695</v>
      </c>
      <c r="K21" s="288" t="s">
        <v>380</v>
      </c>
    </row>
    <row r="22" spans="1:11" ht="25.5">
      <c r="A22" s="443">
        <v>18</v>
      </c>
      <c r="B22" s="288" t="s">
        <v>689</v>
      </c>
      <c r="C22" s="288" t="s">
        <v>748</v>
      </c>
      <c r="D22" s="173">
        <v>7825706086</v>
      </c>
      <c r="E22" s="288" t="s">
        <v>749</v>
      </c>
      <c r="F22" s="288" t="s">
        <v>750</v>
      </c>
      <c r="G22" s="288" t="s">
        <v>751</v>
      </c>
      <c r="H22" s="288" t="s">
        <v>705</v>
      </c>
      <c r="I22" s="288">
        <v>468</v>
      </c>
      <c r="J22" s="288" t="s">
        <v>695</v>
      </c>
      <c r="K22" s="288" t="s">
        <v>380</v>
      </c>
    </row>
  </sheetData>
  <mergeCells count="2">
    <mergeCell ref="A1:K1"/>
    <mergeCell ref="A2:K2"/>
  </mergeCells>
  <pageMargins left="0.70866141732283472" right="0.11811023622047245" top="0.74803149606299213" bottom="0.55118110236220474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abSelected="1" topLeftCell="A184" zoomScale="95" zoomScaleNormal="95" workbookViewId="0">
      <selection activeCell="L185" sqref="L185"/>
    </sheetView>
  </sheetViews>
  <sheetFormatPr defaultRowHeight="12"/>
  <cols>
    <col min="1" max="1" width="5" style="289" customWidth="1"/>
    <col min="2" max="2" width="19.140625" style="289" customWidth="1"/>
    <col min="3" max="3" width="19.28515625" style="289" customWidth="1"/>
    <col min="4" max="4" width="5.42578125" style="293" customWidth="1"/>
    <col min="5" max="5" width="9.7109375" style="293" customWidth="1"/>
    <col min="6" max="7" width="5.42578125" style="293" customWidth="1"/>
    <col min="8" max="8" width="17.42578125" style="289" customWidth="1"/>
    <col min="9" max="9" width="10.28515625" style="369" customWidth="1"/>
    <col min="10" max="10" width="16.7109375" style="289" customWidth="1"/>
    <col min="11" max="11" width="13.85546875" style="293" customWidth="1"/>
    <col min="12" max="12" width="11.28515625" style="293" customWidth="1"/>
    <col min="13" max="13" width="6.140625" style="293" customWidth="1"/>
    <col min="14" max="14" width="7.28515625" style="294" customWidth="1"/>
    <col min="15" max="15" width="7.7109375" style="472" customWidth="1"/>
    <col min="16" max="16" width="7.85546875" style="295" customWidth="1"/>
    <col min="17" max="17" width="5.28515625" style="293" customWidth="1"/>
    <col min="18" max="18" width="6.5703125" style="296" hidden="1" customWidth="1"/>
    <col min="19" max="19" width="5.140625" style="293" hidden="1" customWidth="1"/>
    <col min="20" max="20" width="5.140625" style="289" customWidth="1"/>
    <col min="21" max="16384" width="9.140625" style="289"/>
  </cols>
  <sheetData>
    <row r="1" spans="1:19">
      <c r="L1" s="293" t="s">
        <v>530</v>
      </c>
    </row>
    <row r="2" spans="1:19" ht="15.75">
      <c r="B2" s="370" t="s">
        <v>594</v>
      </c>
      <c r="C2" s="290"/>
      <c r="D2" s="291"/>
      <c r="E2" s="291"/>
      <c r="F2" s="291"/>
      <c r="G2" s="291"/>
      <c r="H2" s="290"/>
      <c r="I2" s="292"/>
      <c r="J2" s="290"/>
    </row>
    <row r="4" spans="1:19" s="293" customFormat="1" ht="150.75" customHeight="1">
      <c r="A4" s="297" t="s">
        <v>24</v>
      </c>
      <c r="B4" s="297" t="s">
        <v>531</v>
      </c>
      <c r="C4" s="297" t="s">
        <v>532</v>
      </c>
      <c r="D4" s="298" t="s">
        <v>533</v>
      </c>
      <c r="E4" s="298" t="s">
        <v>534</v>
      </c>
      <c r="F4" s="297" t="s">
        <v>535</v>
      </c>
      <c r="G4" s="297" t="s">
        <v>536</v>
      </c>
      <c r="H4" s="297" t="s">
        <v>537</v>
      </c>
      <c r="I4" s="299" t="s">
        <v>33</v>
      </c>
      <c r="J4" s="297" t="s">
        <v>538</v>
      </c>
      <c r="K4" s="297" t="s">
        <v>539</v>
      </c>
      <c r="L4" s="297" t="s">
        <v>540</v>
      </c>
      <c r="M4" s="297" t="s">
        <v>541</v>
      </c>
      <c r="N4" s="297" t="s">
        <v>542</v>
      </c>
      <c r="O4" s="473" t="s">
        <v>543</v>
      </c>
      <c r="P4" s="300" t="s">
        <v>34</v>
      </c>
      <c r="Q4" s="297" t="s">
        <v>35</v>
      </c>
      <c r="R4" s="301" t="s">
        <v>965</v>
      </c>
      <c r="S4" s="302" t="s">
        <v>966</v>
      </c>
    </row>
    <row r="5" spans="1:19" s="293" customFormat="1" ht="12.75" customHeight="1">
      <c r="A5" s="297">
        <v>1</v>
      </c>
      <c r="B5" s="303">
        <v>2</v>
      </c>
      <c r="C5" s="303">
        <v>3</v>
      </c>
      <c r="D5" s="303">
        <v>4</v>
      </c>
      <c r="E5" s="304">
        <v>5</v>
      </c>
      <c r="F5" s="303">
        <v>6</v>
      </c>
      <c r="G5" s="303">
        <v>7</v>
      </c>
      <c r="H5" s="303">
        <v>8</v>
      </c>
      <c r="I5" s="305">
        <v>9</v>
      </c>
      <c r="J5" s="303">
        <v>10</v>
      </c>
      <c r="K5" s="303">
        <v>11</v>
      </c>
      <c r="L5" s="303">
        <v>12</v>
      </c>
      <c r="M5" s="303">
        <v>13</v>
      </c>
      <c r="N5" s="303">
        <v>14</v>
      </c>
      <c r="O5" s="313">
        <v>15</v>
      </c>
      <c r="P5" s="306">
        <v>16</v>
      </c>
      <c r="Q5" s="303">
        <v>17</v>
      </c>
      <c r="R5" s="307"/>
      <c r="S5" s="302"/>
    </row>
    <row r="6" spans="1:19" s="316" customFormat="1" ht="24">
      <c r="A6" s="308">
        <v>1</v>
      </c>
      <c r="B6" s="287" t="s">
        <v>903</v>
      </c>
      <c r="C6" s="287" t="s">
        <v>967</v>
      </c>
      <c r="D6" s="309" t="s">
        <v>968</v>
      </c>
      <c r="E6" s="310" t="s">
        <v>969</v>
      </c>
      <c r="F6" s="311" t="s">
        <v>726</v>
      </c>
      <c r="G6" s="310" t="s">
        <v>388</v>
      </c>
      <c r="H6" s="287" t="s">
        <v>970</v>
      </c>
      <c r="I6" s="312">
        <v>321600581536</v>
      </c>
      <c r="J6" s="287" t="s">
        <v>970</v>
      </c>
      <c r="K6" s="270" t="s">
        <v>906</v>
      </c>
      <c r="L6" s="270"/>
      <c r="M6" s="313">
        <v>1</v>
      </c>
      <c r="N6" s="313">
        <v>25</v>
      </c>
      <c r="O6" s="313">
        <v>20</v>
      </c>
      <c r="P6" s="310" t="s">
        <v>873</v>
      </c>
      <c r="Q6" s="314" t="s">
        <v>391</v>
      </c>
      <c r="R6" s="315" t="s">
        <v>391</v>
      </c>
      <c r="S6" s="315" t="s">
        <v>391</v>
      </c>
    </row>
    <row r="7" spans="1:19" s="316" customFormat="1" ht="24">
      <c r="A7" s="308">
        <v>2</v>
      </c>
      <c r="B7" s="287" t="s">
        <v>971</v>
      </c>
      <c r="C7" s="287" t="s">
        <v>972</v>
      </c>
      <c r="D7" s="309" t="s">
        <v>968</v>
      </c>
      <c r="E7" s="310" t="s">
        <v>973</v>
      </c>
      <c r="F7" s="311" t="s">
        <v>768</v>
      </c>
      <c r="G7" s="310" t="s">
        <v>388</v>
      </c>
      <c r="H7" s="287" t="s">
        <v>974</v>
      </c>
      <c r="I7" s="312">
        <v>322700027242</v>
      </c>
      <c r="J7" s="287" t="s">
        <v>974</v>
      </c>
      <c r="K7" s="270" t="s">
        <v>975</v>
      </c>
      <c r="L7" s="270"/>
      <c r="M7" s="313">
        <v>1</v>
      </c>
      <c r="N7" s="313">
        <v>20</v>
      </c>
      <c r="O7" s="313">
        <v>20</v>
      </c>
      <c r="P7" s="310" t="s">
        <v>710</v>
      </c>
      <c r="Q7" s="314" t="s">
        <v>391</v>
      </c>
      <c r="R7" s="315" t="s">
        <v>391</v>
      </c>
      <c r="S7" s="315" t="s">
        <v>391</v>
      </c>
    </row>
    <row r="8" spans="1:19" s="316" customFormat="1" ht="24">
      <c r="A8" s="308">
        <v>3</v>
      </c>
      <c r="B8" s="287" t="s">
        <v>976</v>
      </c>
      <c r="C8" s="287" t="s">
        <v>977</v>
      </c>
      <c r="D8" s="309" t="s">
        <v>968</v>
      </c>
      <c r="E8" s="310" t="s">
        <v>978</v>
      </c>
      <c r="F8" s="311" t="s">
        <v>726</v>
      </c>
      <c r="G8" s="310" t="s">
        <v>388</v>
      </c>
      <c r="H8" s="287" t="s">
        <v>979</v>
      </c>
      <c r="I8" s="312">
        <v>3216002983</v>
      </c>
      <c r="J8" s="287" t="s">
        <v>980</v>
      </c>
      <c r="K8" s="270" t="s">
        <v>981</v>
      </c>
      <c r="L8" s="270" t="s">
        <v>982</v>
      </c>
      <c r="M8" s="313">
        <v>4</v>
      </c>
      <c r="N8" s="313">
        <v>559.70000000000005</v>
      </c>
      <c r="O8" s="313">
        <v>480.4</v>
      </c>
      <c r="P8" s="310" t="s">
        <v>983</v>
      </c>
      <c r="Q8" s="314" t="s">
        <v>380</v>
      </c>
      <c r="R8" s="315" t="s">
        <v>391</v>
      </c>
      <c r="S8" s="315" t="s">
        <v>391</v>
      </c>
    </row>
    <row r="9" spans="1:19" s="316" customFormat="1" ht="36">
      <c r="A9" s="308">
        <v>4</v>
      </c>
      <c r="B9" s="287" t="s">
        <v>632</v>
      </c>
      <c r="C9" s="287" t="s">
        <v>633</v>
      </c>
      <c r="D9" s="309" t="s">
        <v>968</v>
      </c>
      <c r="E9" s="310" t="s">
        <v>984</v>
      </c>
      <c r="F9" s="311" t="s">
        <v>726</v>
      </c>
      <c r="G9" s="310" t="s">
        <v>388</v>
      </c>
      <c r="H9" s="287" t="s">
        <v>634</v>
      </c>
      <c r="I9" s="312">
        <v>324100003282</v>
      </c>
      <c r="J9" s="317" t="s">
        <v>985</v>
      </c>
      <c r="K9" s="256" t="s">
        <v>986</v>
      </c>
      <c r="L9" s="270"/>
      <c r="M9" s="313">
        <v>2</v>
      </c>
      <c r="N9" s="313">
        <v>340.3</v>
      </c>
      <c r="O9" s="313">
        <v>300</v>
      </c>
      <c r="P9" s="310" t="s">
        <v>710</v>
      </c>
      <c r="Q9" s="314" t="s">
        <v>391</v>
      </c>
      <c r="R9" s="315" t="s">
        <v>391</v>
      </c>
      <c r="S9" s="315" t="s">
        <v>391</v>
      </c>
    </row>
    <row r="10" spans="1:19" s="316" customFormat="1" ht="36">
      <c r="A10" s="308">
        <v>5</v>
      </c>
      <c r="B10" s="317" t="s">
        <v>987</v>
      </c>
      <c r="C10" s="317" t="s">
        <v>988</v>
      </c>
      <c r="D10" s="309" t="s">
        <v>968</v>
      </c>
      <c r="E10" s="318" t="s">
        <v>989</v>
      </c>
      <c r="F10" s="319" t="s">
        <v>726</v>
      </c>
      <c r="G10" s="318" t="s">
        <v>388</v>
      </c>
      <c r="H10" s="317" t="s">
        <v>634</v>
      </c>
      <c r="I10" s="312">
        <v>324100003282</v>
      </c>
      <c r="J10" s="317" t="s">
        <v>985</v>
      </c>
      <c r="K10" s="312" t="s">
        <v>990</v>
      </c>
      <c r="L10" s="312" t="s">
        <v>991</v>
      </c>
      <c r="M10" s="320">
        <v>1</v>
      </c>
      <c r="N10" s="320">
        <v>40</v>
      </c>
      <c r="O10" s="320">
        <v>32</v>
      </c>
      <c r="P10" s="310" t="s">
        <v>710</v>
      </c>
      <c r="Q10" s="321" t="s">
        <v>380</v>
      </c>
      <c r="R10" s="315" t="s">
        <v>391</v>
      </c>
      <c r="S10" s="315" t="s">
        <v>391</v>
      </c>
    </row>
    <row r="11" spans="1:19" s="316" customFormat="1" ht="36">
      <c r="A11" s="308">
        <v>6</v>
      </c>
      <c r="B11" s="287" t="s">
        <v>609</v>
      </c>
      <c r="C11" s="287" t="s">
        <v>992</v>
      </c>
      <c r="D11" s="309" t="s">
        <v>968</v>
      </c>
      <c r="E11" s="310" t="s">
        <v>960</v>
      </c>
      <c r="F11" s="311" t="s">
        <v>726</v>
      </c>
      <c r="G11" s="310" t="s">
        <v>388</v>
      </c>
      <c r="H11" s="287" t="s">
        <v>611</v>
      </c>
      <c r="I11" s="312" t="s">
        <v>993</v>
      </c>
      <c r="J11" s="287" t="s">
        <v>961</v>
      </c>
      <c r="K11" s="270" t="s">
        <v>994</v>
      </c>
      <c r="L11" s="270"/>
      <c r="M11" s="313">
        <v>1</v>
      </c>
      <c r="N11" s="313">
        <v>4</v>
      </c>
      <c r="O11" s="313">
        <v>4</v>
      </c>
      <c r="P11" s="310" t="s">
        <v>818</v>
      </c>
      <c r="Q11" s="314" t="s">
        <v>380</v>
      </c>
      <c r="R11" s="315" t="s">
        <v>391</v>
      </c>
      <c r="S11" s="315" t="s">
        <v>391</v>
      </c>
    </row>
    <row r="12" spans="1:19" s="316" customFormat="1" ht="36">
      <c r="A12" s="308">
        <v>7</v>
      </c>
      <c r="B12" s="287" t="s">
        <v>995</v>
      </c>
      <c r="C12" s="287" t="s">
        <v>996</v>
      </c>
      <c r="D12" s="309" t="s">
        <v>968</v>
      </c>
      <c r="E12" s="310" t="s">
        <v>81</v>
      </c>
      <c r="F12" s="311" t="s">
        <v>726</v>
      </c>
      <c r="G12" s="310" t="s">
        <v>388</v>
      </c>
      <c r="H12" s="287" t="s">
        <v>997</v>
      </c>
      <c r="I12" s="312">
        <v>323400191148</v>
      </c>
      <c r="J12" s="287" t="s">
        <v>998</v>
      </c>
      <c r="K12" s="270" t="s">
        <v>999</v>
      </c>
      <c r="L12" s="270"/>
      <c r="M12" s="313">
        <v>2</v>
      </c>
      <c r="N12" s="313">
        <v>48.6</v>
      </c>
      <c r="O12" s="313">
        <v>48.6</v>
      </c>
      <c r="P12" s="310" t="s">
        <v>710</v>
      </c>
      <c r="Q12" s="314" t="s">
        <v>391</v>
      </c>
      <c r="R12" s="315" t="s">
        <v>391</v>
      </c>
      <c r="S12" s="315" t="s">
        <v>391</v>
      </c>
    </row>
    <row r="13" spans="1:19" s="316" customFormat="1" ht="24">
      <c r="A13" s="308">
        <v>8</v>
      </c>
      <c r="B13" s="287" t="s">
        <v>1000</v>
      </c>
      <c r="C13" s="287" t="s">
        <v>1001</v>
      </c>
      <c r="D13" s="309" t="s">
        <v>968</v>
      </c>
      <c r="E13" s="310" t="s">
        <v>1002</v>
      </c>
      <c r="F13" s="311" t="s">
        <v>726</v>
      </c>
      <c r="G13" s="310" t="s">
        <v>388</v>
      </c>
      <c r="H13" s="287" t="s">
        <v>1003</v>
      </c>
      <c r="I13" s="312">
        <v>321600392955</v>
      </c>
      <c r="J13" s="287" t="s">
        <v>1004</v>
      </c>
      <c r="K13" s="270" t="s">
        <v>1005</v>
      </c>
      <c r="L13" s="270"/>
      <c r="M13" s="313">
        <v>1</v>
      </c>
      <c r="N13" s="313">
        <v>3</v>
      </c>
      <c r="O13" s="313">
        <v>3</v>
      </c>
      <c r="P13" s="310" t="s">
        <v>865</v>
      </c>
      <c r="Q13" s="314" t="s">
        <v>391</v>
      </c>
      <c r="R13" s="315" t="s">
        <v>391</v>
      </c>
      <c r="S13" s="315" t="s">
        <v>391</v>
      </c>
    </row>
    <row r="14" spans="1:19" s="316" customFormat="1" ht="24">
      <c r="A14" s="308">
        <v>9</v>
      </c>
      <c r="B14" s="287" t="s">
        <v>1006</v>
      </c>
      <c r="C14" s="287" t="s">
        <v>1007</v>
      </c>
      <c r="D14" s="309" t="s">
        <v>968</v>
      </c>
      <c r="E14" s="310" t="s">
        <v>1008</v>
      </c>
      <c r="F14" s="311" t="s">
        <v>726</v>
      </c>
      <c r="G14" s="310" t="s">
        <v>388</v>
      </c>
      <c r="H14" s="287" t="s">
        <v>1009</v>
      </c>
      <c r="I14" s="312">
        <v>470503069237</v>
      </c>
      <c r="J14" s="287" t="s">
        <v>1009</v>
      </c>
      <c r="K14" s="270"/>
      <c r="L14" s="270"/>
      <c r="M14" s="313">
        <v>1</v>
      </c>
      <c r="N14" s="313">
        <v>18</v>
      </c>
      <c r="O14" s="313">
        <v>18</v>
      </c>
      <c r="P14" s="310" t="s">
        <v>1010</v>
      </c>
      <c r="Q14" s="314" t="s">
        <v>391</v>
      </c>
      <c r="R14" s="315" t="s">
        <v>391</v>
      </c>
      <c r="S14" s="315" t="s">
        <v>391</v>
      </c>
    </row>
    <row r="15" spans="1:19" s="316" customFormat="1" ht="24">
      <c r="A15" s="308">
        <v>10</v>
      </c>
      <c r="B15" s="287" t="s">
        <v>1011</v>
      </c>
      <c r="C15" s="287" t="s">
        <v>1012</v>
      </c>
      <c r="D15" s="309" t="s">
        <v>968</v>
      </c>
      <c r="E15" s="310" t="s">
        <v>1013</v>
      </c>
      <c r="F15" s="311" t="s">
        <v>726</v>
      </c>
      <c r="G15" s="310" t="s">
        <v>388</v>
      </c>
      <c r="H15" s="287" t="s">
        <v>1014</v>
      </c>
      <c r="I15" s="312">
        <v>320401181605</v>
      </c>
      <c r="J15" s="287" t="s">
        <v>1015</v>
      </c>
      <c r="K15" s="270" t="s">
        <v>1016</v>
      </c>
      <c r="L15" s="270"/>
      <c r="M15" s="313">
        <v>1</v>
      </c>
      <c r="N15" s="313">
        <v>46.4</v>
      </c>
      <c r="O15" s="313">
        <v>46.4</v>
      </c>
      <c r="P15" s="310" t="s">
        <v>865</v>
      </c>
      <c r="Q15" s="314" t="s">
        <v>391</v>
      </c>
      <c r="R15" s="315" t="s">
        <v>391</v>
      </c>
      <c r="S15" s="315" t="s">
        <v>391</v>
      </c>
    </row>
    <row r="16" spans="1:19" s="316" customFormat="1" ht="36">
      <c r="A16" s="308">
        <v>11</v>
      </c>
      <c r="B16" s="287" t="s">
        <v>1017</v>
      </c>
      <c r="C16" s="287" t="s">
        <v>1018</v>
      </c>
      <c r="D16" s="309" t="s">
        <v>968</v>
      </c>
      <c r="E16" s="310" t="s">
        <v>1019</v>
      </c>
      <c r="F16" s="311" t="s">
        <v>726</v>
      </c>
      <c r="G16" s="310" t="s">
        <v>388</v>
      </c>
      <c r="H16" s="287" t="s">
        <v>1020</v>
      </c>
      <c r="I16" s="312">
        <v>321600490536</v>
      </c>
      <c r="J16" s="287" t="s">
        <v>1021</v>
      </c>
      <c r="K16" s="270" t="s">
        <v>1022</v>
      </c>
      <c r="L16" s="270" t="s">
        <v>1023</v>
      </c>
      <c r="M16" s="313">
        <v>2</v>
      </c>
      <c r="N16" s="313">
        <v>400</v>
      </c>
      <c r="O16" s="313">
        <v>388.9</v>
      </c>
      <c r="P16" s="310" t="s">
        <v>983</v>
      </c>
      <c r="Q16" s="314" t="s">
        <v>391</v>
      </c>
      <c r="R16" s="315" t="s">
        <v>391</v>
      </c>
      <c r="S16" s="315" t="s">
        <v>391</v>
      </c>
    </row>
    <row r="17" spans="1:19" s="316" customFormat="1" ht="36">
      <c r="A17" s="308">
        <v>12</v>
      </c>
      <c r="B17" s="287" t="s">
        <v>1024</v>
      </c>
      <c r="C17" s="287" t="s">
        <v>1025</v>
      </c>
      <c r="D17" s="309" t="s">
        <v>968</v>
      </c>
      <c r="E17" s="310" t="s">
        <v>79</v>
      </c>
      <c r="F17" s="311" t="s">
        <v>726</v>
      </c>
      <c r="G17" s="310" t="s">
        <v>388</v>
      </c>
      <c r="H17" s="287" t="s">
        <v>1026</v>
      </c>
      <c r="I17" s="312">
        <v>3241011300</v>
      </c>
      <c r="J17" s="287" t="s">
        <v>1027</v>
      </c>
      <c r="K17" s="270" t="s">
        <v>1028</v>
      </c>
      <c r="L17" s="270" t="s">
        <v>1029</v>
      </c>
      <c r="M17" s="313">
        <v>5</v>
      </c>
      <c r="N17" s="313">
        <v>600.1</v>
      </c>
      <c r="O17" s="313">
        <v>600.1</v>
      </c>
      <c r="P17" s="310" t="s">
        <v>710</v>
      </c>
      <c r="Q17" s="322" t="s">
        <v>391</v>
      </c>
      <c r="R17" s="315" t="s">
        <v>391</v>
      </c>
      <c r="S17" s="315" t="s">
        <v>391</v>
      </c>
    </row>
    <row r="18" spans="1:19" s="316" customFormat="1" ht="22.5" customHeight="1">
      <c r="A18" s="308">
        <v>13</v>
      </c>
      <c r="B18" s="287" t="s">
        <v>1030</v>
      </c>
      <c r="C18" s="287" t="s">
        <v>1031</v>
      </c>
      <c r="D18" s="309" t="s">
        <v>968</v>
      </c>
      <c r="E18" s="310" t="s">
        <v>1032</v>
      </c>
      <c r="F18" s="311" t="s">
        <v>1033</v>
      </c>
      <c r="G18" s="310" t="s">
        <v>388</v>
      </c>
      <c r="H18" s="287" t="s">
        <v>1034</v>
      </c>
      <c r="I18" s="312" t="s">
        <v>1035</v>
      </c>
      <c r="J18" s="287" t="s">
        <v>1036</v>
      </c>
      <c r="K18" s="270"/>
      <c r="L18" s="270" t="s">
        <v>1037</v>
      </c>
      <c r="M18" s="313">
        <v>1</v>
      </c>
      <c r="N18" s="313">
        <v>52</v>
      </c>
      <c r="O18" s="313">
        <v>46</v>
      </c>
      <c r="P18" s="310" t="s">
        <v>710</v>
      </c>
      <c r="Q18" s="314" t="s">
        <v>391</v>
      </c>
      <c r="R18" s="315" t="s">
        <v>391</v>
      </c>
      <c r="S18" s="315" t="s">
        <v>391</v>
      </c>
    </row>
    <row r="19" spans="1:19" s="316" customFormat="1" ht="23.25" customHeight="1">
      <c r="A19" s="308">
        <v>14</v>
      </c>
      <c r="B19" s="287" t="s">
        <v>1038</v>
      </c>
      <c r="C19" s="287" t="s">
        <v>1039</v>
      </c>
      <c r="D19" s="309" t="s">
        <v>968</v>
      </c>
      <c r="E19" s="310" t="s">
        <v>1040</v>
      </c>
      <c r="F19" s="311" t="s">
        <v>1033</v>
      </c>
      <c r="G19" s="310" t="s">
        <v>388</v>
      </c>
      <c r="H19" s="287" t="s">
        <v>1041</v>
      </c>
      <c r="I19" s="312">
        <v>3216005543</v>
      </c>
      <c r="J19" s="287" t="s">
        <v>1042</v>
      </c>
      <c r="K19" s="270" t="s">
        <v>1903</v>
      </c>
      <c r="L19" s="270" t="s">
        <v>1043</v>
      </c>
      <c r="M19" s="313">
        <v>1</v>
      </c>
      <c r="N19" s="323">
        <v>78</v>
      </c>
      <c r="O19" s="313">
        <v>60</v>
      </c>
      <c r="P19" s="310" t="s">
        <v>1044</v>
      </c>
      <c r="Q19" s="314" t="s">
        <v>391</v>
      </c>
      <c r="R19" s="315" t="s">
        <v>391</v>
      </c>
      <c r="S19" s="315" t="s">
        <v>391</v>
      </c>
    </row>
    <row r="20" spans="1:19" s="316" customFormat="1" ht="24">
      <c r="A20" s="308">
        <v>15</v>
      </c>
      <c r="B20" s="287" t="s">
        <v>1045</v>
      </c>
      <c r="C20" s="287" t="s">
        <v>1046</v>
      </c>
      <c r="D20" s="309" t="s">
        <v>968</v>
      </c>
      <c r="E20" s="310" t="s">
        <v>768</v>
      </c>
      <c r="F20" s="311" t="s">
        <v>768</v>
      </c>
      <c r="G20" s="310" t="s">
        <v>388</v>
      </c>
      <c r="H20" s="287" t="s">
        <v>1047</v>
      </c>
      <c r="I20" s="312">
        <v>324100951826</v>
      </c>
      <c r="J20" s="287" t="s">
        <v>1048</v>
      </c>
      <c r="K20" s="270" t="s">
        <v>1049</v>
      </c>
      <c r="L20" s="270" t="s">
        <v>1050</v>
      </c>
      <c r="M20" s="313">
        <v>1</v>
      </c>
      <c r="N20" s="313">
        <v>26.8</v>
      </c>
      <c r="O20" s="313">
        <v>26.8</v>
      </c>
      <c r="P20" s="310" t="s">
        <v>1044</v>
      </c>
      <c r="Q20" s="314" t="s">
        <v>391</v>
      </c>
      <c r="R20" s="315" t="s">
        <v>391</v>
      </c>
      <c r="S20" s="315" t="s">
        <v>391</v>
      </c>
    </row>
    <row r="21" spans="1:19" s="316" customFormat="1" ht="29.25">
      <c r="A21" s="308">
        <v>16</v>
      </c>
      <c r="B21" s="287" t="s">
        <v>1051</v>
      </c>
      <c r="C21" s="287" t="s">
        <v>1052</v>
      </c>
      <c r="D21" s="309" t="s">
        <v>968</v>
      </c>
      <c r="E21" s="310" t="s">
        <v>1053</v>
      </c>
      <c r="F21" s="311" t="s">
        <v>726</v>
      </c>
      <c r="G21" s="310" t="s">
        <v>388</v>
      </c>
      <c r="H21" s="287" t="s">
        <v>1054</v>
      </c>
      <c r="I21" s="312">
        <v>320400235752</v>
      </c>
      <c r="J21" s="287" t="s">
        <v>1055</v>
      </c>
      <c r="K21" s="270" t="s">
        <v>1056</v>
      </c>
      <c r="L21" s="270" t="s">
        <v>1057</v>
      </c>
      <c r="M21" s="313">
        <v>2</v>
      </c>
      <c r="N21" s="313">
        <v>68.8</v>
      </c>
      <c r="O21" s="313">
        <v>68.8</v>
      </c>
      <c r="P21" s="310" t="s">
        <v>1058</v>
      </c>
      <c r="Q21" s="314" t="s">
        <v>380</v>
      </c>
      <c r="R21" s="315" t="s">
        <v>391</v>
      </c>
      <c r="S21" s="315" t="s">
        <v>391</v>
      </c>
    </row>
    <row r="22" spans="1:19" s="316" customFormat="1" ht="36.75" customHeight="1">
      <c r="A22" s="308">
        <v>17</v>
      </c>
      <c r="B22" s="287" t="s">
        <v>1059</v>
      </c>
      <c r="C22" s="287" t="s">
        <v>1060</v>
      </c>
      <c r="D22" s="309" t="s">
        <v>968</v>
      </c>
      <c r="E22" s="310" t="s">
        <v>1061</v>
      </c>
      <c r="F22" s="311" t="s">
        <v>726</v>
      </c>
      <c r="G22" s="310" t="s">
        <v>388</v>
      </c>
      <c r="H22" s="287" t="s">
        <v>1062</v>
      </c>
      <c r="I22" s="312">
        <v>321600045817</v>
      </c>
      <c r="J22" s="287" t="s">
        <v>1063</v>
      </c>
      <c r="K22" s="270" t="s">
        <v>1064</v>
      </c>
      <c r="L22" s="270" t="s">
        <v>1065</v>
      </c>
      <c r="M22" s="313">
        <v>1</v>
      </c>
      <c r="N22" s="313">
        <v>50</v>
      </c>
      <c r="O22" s="313">
        <v>40</v>
      </c>
      <c r="P22" s="310" t="s">
        <v>710</v>
      </c>
      <c r="Q22" s="314" t="s">
        <v>391</v>
      </c>
      <c r="R22" s="315" t="s">
        <v>391</v>
      </c>
      <c r="S22" s="315" t="s">
        <v>391</v>
      </c>
    </row>
    <row r="23" spans="1:19" s="316" customFormat="1" ht="24">
      <c r="A23" s="308">
        <v>18</v>
      </c>
      <c r="B23" s="287" t="s">
        <v>1066</v>
      </c>
      <c r="C23" s="287" t="s">
        <v>1067</v>
      </c>
      <c r="D23" s="309" t="s">
        <v>968</v>
      </c>
      <c r="E23" s="310" t="s">
        <v>1068</v>
      </c>
      <c r="F23" s="311" t="s">
        <v>726</v>
      </c>
      <c r="G23" s="310" t="s">
        <v>388</v>
      </c>
      <c r="H23" s="287" t="s">
        <v>1069</v>
      </c>
      <c r="I23" s="312" t="s">
        <v>1070</v>
      </c>
      <c r="J23" s="287" t="s">
        <v>1071</v>
      </c>
      <c r="K23" s="270"/>
      <c r="L23" s="270" t="s">
        <v>1072</v>
      </c>
      <c r="M23" s="313">
        <v>1</v>
      </c>
      <c r="N23" s="313">
        <v>56</v>
      </c>
      <c r="O23" s="313">
        <v>56</v>
      </c>
      <c r="P23" s="310" t="s">
        <v>710</v>
      </c>
      <c r="Q23" s="314" t="s">
        <v>380</v>
      </c>
      <c r="R23" s="315" t="s">
        <v>391</v>
      </c>
      <c r="S23" s="315" t="s">
        <v>391</v>
      </c>
    </row>
    <row r="24" spans="1:19" s="316" customFormat="1" ht="36">
      <c r="A24" s="308">
        <v>19</v>
      </c>
      <c r="B24" s="287" t="s">
        <v>1073</v>
      </c>
      <c r="C24" s="287" t="s">
        <v>1074</v>
      </c>
      <c r="D24" s="309" t="s">
        <v>968</v>
      </c>
      <c r="E24" s="310" t="s">
        <v>1053</v>
      </c>
      <c r="F24" s="311" t="s">
        <v>726</v>
      </c>
      <c r="G24" s="310" t="s">
        <v>388</v>
      </c>
      <c r="H24" s="287" t="s">
        <v>1075</v>
      </c>
      <c r="I24" s="312" t="s">
        <v>1076</v>
      </c>
      <c r="J24" s="287" t="s">
        <v>1077</v>
      </c>
      <c r="K24" s="270" t="s">
        <v>1078</v>
      </c>
      <c r="L24" s="270"/>
      <c r="M24" s="313">
        <v>1</v>
      </c>
      <c r="N24" s="313">
        <v>48</v>
      </c>
      <c r="O24" s="313">
        <v>40</v>
      </c>
      <c r="P24" s="310" t="s">
        <v>710</v>
      </c>
      <c r="Q24" s="314" t="s">
        <v>380</v>
      </c>
      <c r="R24" s="315" t="s">
        <v>391</v>
      </c>
      <c r="S24" s="315" t="s">
        <v>391</v>
      </c>
    </row>
    <row r="25" spans="1:19" s="316" customFormat="1" ht="29.25">
      <c r="A25" s="308">
        <v>20</v>
      </c>
      <c r="B25" s="287" t="s">
        <v>1079</v>
      </c>
      <c r="C25" s="287" t="s">
        <v>1080</v>
      </c>
      <c r="D25" s="309" t="s">
        <v>968</v>
      </c>
      <c r="E25" s="310" t="s">
        <v>1081</v>
      </c>
      <c r="F25" s="311" t="s">
        <v>726</v>
      </c>
      <c r="G25" s="310" t="s">
        <v>388</v>
      </c>
      <c r="H25" s="287" t="s">
        <v>1082</v>
      </c>
      <c r="I25" s="312">
        <v>321600003937</v>
      </c>
      <c r="J25" s="287" t="s">
        <v>1083</v>
      </c>
      <c r="K25" s="270" t="s">
        <v>1084</v>
      </c>
      <c r="L25" s="270" t="s">
        <v>1085</v>
      </c>
      <c r="M25" s="313">
        <v>1</v>
      </c>
      <c r="N25" s="313">
        <v>28</v>
      </c>
      <c r="O25" s="313">
        <v>28</v>
      </c>
      <c r="P25" s="310" t="s">
        <v>1044</v>
      </c>
      <c r="Q25" s="314" t="s">
        <v>380</v>
      </c>
      <c r="R25" s="315" t="s">
        <v>391</v>
      </c>
      <c r="S25" s="315" t="s">
        <v>391</v>
      </c>
    </row>
    <row r="26" spans="1:19" s="316" customFormat="1" ht="24.75" customHeight="1">
      <c r="A26" s="308">
        <v>21</v>
      </c>
      <c r="B26" s="287" t="s">
        <v>1086</v>
      </c>
      <c r="C26" s="287" t="s">
        <v>1080</v>
      </c>
      <c r="D26" s="309" t="s">
        <v>968</v>
      </c>
      <c r="E26" s="310" t="s">
        <v>1087</v>
      </c>
      <c r="F26" s="311" t="s">
        <v>726</v>
      </c>
      <c r="G26" s="310" t="s">
        <v>388</v>
      </c>
      <c r="H26" s="287" t="s">
        <v>1088</v>
      </c>
      <c r="I26" s="312">
        <v>321600054804</v>
      </c>
      <c r="J26" s="287" t="s">
        <v>1089</v>
      </c>
      <c r="K26" s="270" t="s">
        <v>1090</v>
      </c>
      <c r="L26" s="270"/>
      <c r="M26" s="313">
        <v>1</v>
      </c>
      <c r="N26" s="313">
        <v>32</v>
      </c>
      <c r="O26" s="313">
        <v>32</v>
      </c>
      <c r="P26" s="310" t="s">
        <v>1091</v>
      </c>
      <c r="Q26" s="314" t="s">
        <v>380</v>
      </c>
      <c r="R26" s="315" t="s">
        <v>391</v>
      </c>
      <c r="S26" s="315" t="s">
        <v>391</v>
      </c>
    </row>
    <row r="27" spans="1:19" s="316" customFormat="1" ht="24">
      <c r="A27" s="308">
        <v>22</v>
      </c>
      <c r="B27" s="287" t="s">
        <v>1092</v>
      </c>
      <c r="C27" s="287" t="s">
        <v>1080</v>
      </c>
      <c r="D27" s="309" t="s">
        <v>968</v>
      </c>
      <c r="E27" s="310" t="s">
        <v>1093</v>
      </c>
      <c r="F27" s="311" t="s">
        <v>726</v>
      </c>
      <c r="G27" s="310" t="s">
        <v>388</v>
      </c>
      <c r="H27" s="287" t="s">
        <v>1082</v>
      </c>
      <c r="I27" s="312">
        <v>321600003937</v>
      </c>
      <c r="J27" s="287" t="s">
        <v>1083</v>
      </c>
      <c r="K27" s="270" t="s">
        <v>1094</v>
      </c>
      <c r="L27" s="270"/>
      <c r="M27" s="313">
        <v>1</v>
      </c>
      <c r="N27" s="313">
        <v>7.2</v>
      </c>
      <c r="O27" s="313">
        <v>7.2</v>
      </c>
      <c r="P27" s="310" t="s">
        <v>1095</v>
      </c>
      <c r="Q27" s="314" t="s">
        <v>380</v>
      </c>
      <c r="R27" s="315" t="s">
        <v>391</v>
      </c>
      <c r="S27" s="315" t="s">
        <v>391</v>
      </c>
    </row>
    <row r="28" spans="1:19" s="316" customFormat="1" ht="29.25">
      <c r="A28" s="308">
        <v>23</v>
      </c>
      <c r="B28" s="287" t="s">
        <v>1096</v>
      </c>
      <c r="C28" s="287" t="s">
        <v>616</v>
      </c>
      <c r="D28" s="309" t="s">
        <v>968</v>
      </c>
      <c r="E28" s="310" t="s">
        <v>1097</v>
      </c>
      <c r="F28" s="311" t="s">
        <v>768</v>
      </c>
      <c r="G28" s="310" t="s">
        <v>388</v>
      </c>
      <c r="H28" s="287" t="s">
        <v>1098</v>
      </c>
      <c r="I28" s="312">
        <v>321602319220</v>
      </c>
      <c r="J28" s="287" t="s">
        <v>707</v>
      </c>
      <c r="K28" s="270" t="s">
        <v>1099</v>
      </c>
      <c r="L28" s="270" t="s">
        <v>1100</v>
      </c>
      <c r="M28" s="313">
        <v>2</v>
      </c>
      <c r="N28" s="313">
        <v>32</v>
      </c>
      <c r="O28" s="313">
        <v>32</v>
      </c>
      <c r="P28" s="310" t="s">
        <v>710</v>
      </c>
      <c r="Q28" s="314" t="s">
        <v>391</v>
      </c>
      <c r="R28" s="315" t="s">
        <v>391</v>
      </c>
      <c r="S28" s="315" t="s">
        <v>391</v>
      </c>
    </row>
    <row r="29" spans="1:19" s="316" customFormat="1" ht="34.5" customHeight="1">
      <c r="A29" s="308">
        <v>24</v>
      </c>
      <c r="B29" s="287" t="s">
        <v>1101</v>
      </c>
      <c r="C29" s="287" t="s">
        <v>616</v>
      </c>
      <c r="D29" s="309" t="s">
        <v>968</v>
      </c>
      <c r="E29" s="310" t="s">
        <v>1102</v>
      </c>
      <c r="F29" s="311" t="s">
        <v>726</v>
      </c>
      <c r="G29" s="310" t="s">
        <v>388</v>
      </c>
      <c r="H29" s="287" t="s">
        <v>1103</v>
      </c>
      <c r="I29" s="312">
        <v>324100546835</v>
      </c>
      <c r="J29" s="287" t="s">
        <v>1104</v>
      </c>
      <c r="K29" s="270" t="s">
        <v>1105</v>
      </c>
      <c r="L29" s="270" t="s">
        <v>1106</v>
      </c>
      <c r="M29" s="313">
        <v>1</v>
      </c>
      <c r="N29" s="313">
        <v>30</v>
      </c>
      <c r="O29" s="313">
        <v>30</v>
      </c>
      <c r="P29" s="310" t="s">
        <v>1091</v>
      </c>
      <c r="Q29" s="314" t="s">
        <v>391</v>
      </c>
      <c r="R29" s="315" t="s">
        <v>391</v>
      </c>
      <c r="S29" s="315" t="s">
        <v>391</v>
      </c>
    </row>
    <row r="30" spans="1:19" s="316" customFormat="1" ht="36">
      <c r="A30" s="308">
        <v>25</v>
      </c>
      <c r="B30" s="287" t="s">
        <v>1107</v>
      </c>
      <c r="C30" s="287" t="s">
        <v>616</v>
      </c>
      <c r="D30" s="309" t="s">
        <v>968</v>
      </c>
      <c r="E30" s="310" t="s">
        <v>1232</v>
      </c>
      <c r="F30" s="311" t="s">
        <v>726</v>
      </c>
      <c r="G30" s="310" t="s">
        <v>388</v>
      </c>
      <c r="H30" s="287" t="s">
        <v>1109</v>
      </c>
      <c r="I30" s="312">
        <v>345301184844</v>
      </c>
      <c r="J30" s="287" t="s">
        <v>1110</v>
      </c>
      <c r="K30" s="270" t="s">
        <v>1111</v>
      </c>
      <c r="L30" s="270"/>
      <c r="M30" s="313">
        <v>2</v>
      </c>
      <c r="N30" s="313">
        <v>180</v>
      </c>
      <c r="O30" s="313">
        <v>100</v>
      </c>
      <c r="P30" s="310" t="s">
        <v>1095</v>
      </c>
      <c r="Q30" s="314" t="s">
        <v>391</v>
      </c>
      <c r="R30" s="315" t="s">
        <v>391</v>
      </c>
      <c r="S30" s="315" t="s">
        <v>391</v>
      </c>
    </row>
    <row r="31" spans="1:19" s="316" customFormat="1" ht="24">
      <c r="A31" s="308">
        <v>26</v>
      </c>
      <c r="B31" s="287" t="s">
        <v>1112</v>
      </c>
      <c r="C31" s="287" t="s">
        <v>616</v>
      </c>
      <c r="D31" s="309" t="s">
        <v>968</v>
      </c>
      <c r="E31" s="310" t="s">
        <v>1108</v>
      </c>
      <c r="F31" s="311" t="s">
        <v>726</v>
      </c>
      <c r="G31" s="310" t="s">
        <v>388</v>
      </c>
      <c r="H31" s="287" t="s">
        <v>1113</v>
      </c>
      <c r="I31" s="312" t="s">
        <v>1114</v>
      </c>
      <c r="J31" s="287" t="s">
        <v>1115</v>
      </c>
      <c r="K31" s="270" t="s">
        <v>1116</v>
      </c>
      <c r="L31" s="270"/>
      <c r="M31" s="313">
        <v>1</v>
      </c>
      <c r="N31" s="313">
        <v>15</v>
      </c>
      <c r="O31" s="313">
        <v>15</v>
      </c>
      <c r="P31" s="310" t="s">
        <v>1091</v>
      </c>
      <c r="Q31" s="314" t="s">
        <v>391</v>
      </c>
      <c r="R31" s="315" t="s">
        <v>391</v>
      </c>
      <c r="S31" s="315" t="s">
        <v>391</v>
      </c>
    </row>
    <row r="32" spans="1:19" s="316" customFormat="1" ht="36">
      <c r="A32" s="308">
        <v>27</v>
      </c>
      <c r="B32" s="287" t="s">
        <v>1117</v>
      </c>
      <c r="C32" s="287" t="s">
        <v>616</v>
      </c>
      <c r="D32" s="309" t="s">
        <v>968</v>
      </c>
      <c r="E32" s="310" t="s">
        <v>1118</v>
      </c>
      <c r="F32" s="311" t="s">
        <v>726</v>
      </c>
      <c r="G32" s="310" t="s">
        <v>388</v>
      </c>
      <c r="H32" s="287" t="s">
        <v>1119</v>
      </c>
      <c r="I32" s="312">
        <v>320401947960</v>
      </c>
      <c r="J32" s="287" t="s">
        <v>1120</v>
      </c>
      <c r="K32" s="270" t="s">
        <v>1121</v>
      </c>
      <c r="L32" s="270" t="s">
        <v>1121</v>
      </c>
      <c r="M32" s="313">
        <v>1</v>
      </c>
      <c r="N32" s="313">
        <v>15</v>
      </c>
      <c r="O32" s="313">
        <v>15</v>
      </c>
      <c r="P32" s="310" t="s">
        <v>1091</v>
      </c>
      <c r="Q32" s="314" t="s">
        <v>391</v>
      </c>
      <c r="R32" s="315" t="s">
        <v>391</v>
      </c>
      <c r="S32" s="315" t="s">
        <v>391</v>
      </c>
    </row>
    <row r="33" spans="1:20" s="316" customFormat="1" ht="24">
      <c r="A33" s="308">
        <v>28</v>
      </c>
      <c r="B33" s="287" t="s">
        <v>1122</v>
      </c>
      <c r="C33" s="287" t="s">
        <v>616</v>
      </c>
      <c r="D33" s="309" t="s">
        <v>968</v>
      </c>
      <c r="E33" s="324" t="s">
        <v>1123</v>
      </c>
      <c r="F33" s="311" t="s">
        <v>726</v>
      </c>
      <c r="G33" s="310" t="s">
        <v>388</v>
      </c>
      <c r="H33" s="287" t="s">
        <v>1124</v>
      </c>
      <c r="I33" s="312">
        <v>324100224274</v>
      </c>
      <c r="J33" s="287" t="s">
        <v>1125</v>
      </c>
      <c r="K33" s="270" t="s">
        <v>1126</v>
      </c>
      <c r="L33" s="270"/>
      <c r="M33" s="313">
        <v>1</v>
      </c>
      <c r="N33" s="313">
        <v>15</v>
      </c>
      <c r="O33" s="313">
        <v>15</v>
      </c>
      <c r="P33" s="310" t="s">
        <v>1091</v>
      </c>
      <c r="Q33" s="314" t="s">
        <v>391</v>
      </c>
      <c r="R33" s="315" t="s">
        <v>391</v>
      </c>
      <c r="S33" s="315" t="s">
        <v>391</v>
      </c>
    </row>
    <row r="34" spans="1:20" s="316" customFormat="1" ht="36">
      <c r="A34" s="308">
        <v>29</v>
      </c>
      <c r="B34" s="287" t="s">
        <v>1127</v>
      </c>
      <c r="C34" s="287" t="s">
        <v>616</v>
      </c>
      <c r="D34" s="309" t="s">
        <v>968</v>
      </c>
      <c r="E34" s="324" t="s">
        <v>1128</v>
      </c>
      <c r="F34" s="311" t="s">
        <v>726</v>
      </c>
      <c r="G34" s="310" t="s">
        <v>388</v>
      </c>
      <c r="H34" s="287" t="s">
        <v>1129</v>
      </c>
      <c r="I34" s="312">
        <v>324102691429</v>
      </c>
      <c r="J34" s="287" t="s">
        <v>1130</v>
      </c>
      <c r="K34" s="270" t="s">
        <v>1131</v>
      </c>
      <c r="L34" s="270" t="s">
        <v>1132</v>
      </c>
      <c r="M34" s="313">
        <v>1</v>
      </c>
      <c r="N34" s="313">
        <v>450.6</v>
      </c>
      <c r="O34" s="313">
        <v>430</v>
      </c>
      <c r="P34" s="310" t="s">
        <v>1091</v>
      </c>
      <c r="Q34" s="314" t="s">
        <v>391</v>
      </c>
      <c r="R34" s="315" t="s">
        <v>391</v>
      </c>
      <c r="S34" s="315" t="s">
        <v>391</v>
      </c>
    </row>
    <row r="35" spans="1:20" s="316" customFormat="1" ht="36">
      <c r="A35" s="308">
        <v>30</v>
      </c>
      <c r="B35" s="287" t="s">
        <v>1133</v>
      </c>
      <c r="C35" s="287" t="s">
        <v>1134</v>
      </c>
      <c r="D35" s="309" t="s">
        <v>968</v>
      </c>
      <c r="E35" s="310" t="s">
        <v>1135</v>
      </c>
      <c r="F35" s="311" t="s">
        <v>1033</v>
      </c>
      <c r="G35" s="310" t="s">
        <v>388</v>
      </c>
      <c r="H35" s="287" t="s">
        <v>1136</v>
      </c>
      <c r="I35" s="312">
        <v>321600003937</v>
      </c>
      <c r="J35" s="287" t="s">
        <v>1137</v>
      </c>
      <c r="K35" s="270">
        <v>89065015610</v>
      </c>
      <c r="L35" s="270" t="s">
        <v>1138</v>
      </c>
      <c r="M35" s="313">
        <v>1</v>
      </c>
      <c r="N35" s="313">
        <v>160</v>
      </c>
      <c r="O35" s="313">
        <v>110</v>
      </c>
      <c r="P35" s="310" t="s">
        <v>710</v>
      </c>
      <c r="Q35" s="314" t="s">
        <v>380</v>
      </c>
      <c r="R35" s="315" t="s">
        <v>391</v>
      </c>
      <c r="S35" s="315" t="s">
        <v>391</v>
      </c>
    </row>
    <row r="36" spans="1:20" s="316" customFormat="1" ht="36">
      <c r="A36" s="308">
        <v>31</v>
      </c>
      <c r="B36" s="287" t="s">
        <v>1139</v>
      </c>
      <c r="C36" s="287" t="s">
        <v>645</v>
      </c>
      <c r="D36" s="309" t="s">
        <v>968</v>
      </c>
      <c r="E36" s="310" t="s">
        <v>1140</v>
      </c>
      <c r="F36" s="311" t="s">
        <v>726</v>
      </c>
      <c r="G36" s="310" t="s">
        <v>388</v>
      </c>
      <c r="H36" s="287" t="s">
        <v>1141</v>
      </c>
      <c r="I36" s="312" t="s">
        <v>1142</v>
      </c>
      <c r="J36" s="287" t="s">
        <v>1141</v>
      </c>
      <c r="K36" s="270" t="s">
        <v>1143</v>
      </c>
      <c r="L36" s="270"/>
      <c r="M36" s="313">
        <v>1</v>
      </c>
      <c r="N36" s="313">
        <v>25</v>
      </c>
      <c r="O36" s="313">
        <v>25</v>
      </c>
      <c r="P36" s="310" t="s">
        <v>710</v>
      </c>
      <c r="Q36" s="314" t="s">
        <v>391</v>
      </c>
      <c r="R36" s="315" t="s">
        <v>391</v>
      </c>
      <c r="S36" s="315" t="s">
        <v>391</v>
      </c>
    </row>
    <row r="37" spans="1:20" s="316" customFormat="1" ht="32.25" customHeight="1">
      <c r="A37" s="308">
        <v>32</v>
      </c>
      <c r="B37" s="287" t="s">
        <v>1144</v>
      </c>
      <c r="C37" s="287" t="s">
        <v>607</v>
      </c>
      <c r="D37" s="309" t="s">
        <v>968</v>
      </c>
      <c r="E37" s="310" t="s">
        <v>1145</v>
      </c>
      <c r="F37" s="311" t="s">
        <v>726</v>
      </c>
      <c r="G37" s="310" t="s">
        <v>388</v>
      </c>
      <c r="H37" s="287" t="s">
        <v>1144</v>
      </c>
      <c r="I37" s="312">
        <v>3203006363</v>
      </c>
      <c r="J37" s="255" t="s">
        <v>1146</v>
      </c>
      <c r="K37" s="270" t="s">
        <v>1147</v>
      </c>
      <c r="L37" s="270" t="s">
        <v>1148</v>
      </c>
      <c r="M37" s="313">
        <v>1</v>
      </c>
      <c r="N37" s="313">
        <v>40</v>
      </c>
      <c r="O37" s="313">
        <v>40</v>
      </c>
      <c r="P37" s="310" t="s">
        <v>865</v>
      </c>
      <c r="Q37" s="314" t="s">
        <v>391</v>
      </c>
      <c r="R37" s="315" t="s">
        <v>391</v>
      </c>
      <c r="S37" s="315" t="s">
        <v>391</v>
      </c>
    </row>
    <row r="38" spans="1:20" s="316" customFormat="1" ht="24.75" customHeight="1">
      <c r="A38" s="308">
        <v>33</v>
      </c>
      <c r="B38" s="287" t="s">
        <v>1149</v>
      </c>
      <c r="C38" s="287" t="s">
        <v>607</v>
      </c>
      <c r="D38" s="309" t="s">
        <v>968</v>
      </c>
      <c r="E38" s="310" t="s">
        <v>1150</v>
      </c>
      <c r="F38" s="311" t="s">
        <v>726</v>
      </c>
      <c r="G38" s="310" t="s">
        <v>388</v>
      </c>
      <c r="H38" s="287" t="s">
        <v>1151</v>
      </c>
      <c r="I38" s="312">
        <v>321600879266</v>
      </c>
      <c r="J38" s="287" t="s">
        <v>1152</v>
      </c>
      <c r="K38" s="270" t="s">
        <v>1153</v>
      </c>
      <c r="L38" s="270"/>
      <c r="M38" s="313">
        <v>1</v>
      </c>
      <c r="N38" s="313">
        <v>12</v>
      </c>
      <c r="O38" s="313">
        <v>12</v>
      </c>
      <c r="P38" s="310" t="s">
        <v>1154</v>
      </c>
      <c r="Q38" s="314" t="s">
        <v>380</v>
      </c>
      <c r="R38" s="315" t="s">
        <v>391</v>
      </c>
      <c r="S38" s="315" t="s">
        <v>391</v>
      </c>
    </row>
    <row r="39" spans="1:20" s="316" customFormat="1" ht="36">
      <c r="A39" s="308">
        <v>34</v>
      </c>
      <c r="B39" s="287" t="s">
        <v>1155</v>
      </c>
      <c r="C39" s="287" t="s">
        <v>607</v>
      </c>
      <c r="D39" s="309" t="s">
        <v>968</v>
      </c>
      <c r="E39" s="310" t="s">
        <v>1008</v>
      </c>
      <c r="F39" s="311" t="s">
        <v>726</v>
      </c>
      <c r="G39" s="310" t="s">
        <v>388</v>
      </c>
      <c r="H39" s="287" t="s">
        <v>1156</v>
      </c>
      <c r="I39" s="312">
        <v>2337043301</v>
      </c>
      <c r="J39" s="287" t="s">
        <v>1157</v>
      </c>
      <c r="K39" s="256" t="s">
        <v>1158</v>
      </c>
      <c r="L39" s="270"/>
      <c r="M39" s="313">
        <v>1</v>
      </c>
      <c r="N39" s="313">
        <v>55</v>
      </c>
      <c r="O39" s="313">
        <v>35</v>
      </c>
      <c r="P39" s="310" t="s">
        <v>1044</v>
      </c>
      <c r="Q39" s="314" t="s">
        <v>380</v>
      </c>
      <c r="R39" s="315" t="s">
        <v>391</v>
      </c>
      <c r="S39" s="315" t="s">
        <v>391</v>
      </c>
    </row>
    <row r="40" spans="1:20" s="316" customFormat="1" ht="39">
      <c r="A40" s="308">
        <v>35</v>
      </c>
      <c r="B40" s="287" t="s">
        <v>1159</v>
      </c>
      <c r="C40" s="287" t="s">
        <v>1160</v>
      </c>
      <c r="D40" s="309" t="s">
        <v>968</v>
      </c>
      <c r="E40" s="310" t="s">
        <v>1161</v>
      </c>
      <c r="F40" s="311" t="s">
        <v>726</v>
      </c>
      <c r="G40" s="310" t="s">
        <v>388</v>
      </c>
      <c r="H40" s="287" t="s">
        <v>1162</v>
      </c>
      <c r="I40" s="312">
        <v>6952008325</v>
      </c>
      <c r="J40" s="316" t="s">
        <v>1163</v>
      </c>
      <c r="K40" s="270" t="s">
        <v>1164</v>
      </c>
      <c r="L40" s="270" t="s">
        <v>1165</v>
      </c>
      <c r="M40" s="313">
        <v>2</v>
      </c>
      <c r="N40" s="313">
        <v>80</v>
      </c>
      <c r="O40" s="313">
        <v>80</v>
      </c>
      <c r="P40" s="310" t="s">
        <v>710</v>
      </c>
      <c r="Q40" s="314" t="s">
        <v>380</v>
      </c>
      <c r="R40" s="315" t="s">
        <v>391</v>
      </c>
      <c r="S40" s="315" t="s">
        <v>391</v>
      </c>
    </row>
    <row r="41" spans="1:20" s="316" customFormat="1" ht="36">
      <c r="A41" s="308">
        <v>36</v>
      </c>
      <c r="B41" s="287" t="s">
        <v>1166</v>
      </c>
      <c r="C41" s="287" t="s">
        <v>1160</v>
      </c>
      <c r="D41" s="309" t="s">
        <v>968</v>
      </c>
      <c r="E41" s="310" t="s">
        <v>1167</v>
      </c>
      <c r="F41" s="311" t="s">
        <v>1033</v>
      </c>
      <c r="G41" s="310" t="s">
        <v>388</v>
      </c>
      <c r="H41" s="287" t="s">
        <v>1168</v>
      </c>
      <c r="I41" s="312">
        <v>321601005285</v>
      </c>
      <c r="J41" s="287" t="s">
        <v>1169</v>
      </c>
      <c r="K41" s="270" t="s">
        <v>1170</v>
      </c>
      <c r="L41" s="270"/>
      <c r="M41" s="313">
        <v>1</v>
      </c>
      <c r="N41" s="313">
        <v>6</v>
      </c>
      <c r="O41" s="313">
        <v>6</v>
      </c>
      <c r="P41" s="310" t="s">
        <v>983</v>
      </c>
      <c r="Q41" s="325" t="s">
        <v>391</v>
      </c>
      <c r="R41" s="315" t="s">
        <v>391</v>
      </c>
      <c r="S41" s="315" t="s">
        <v>391</v>
      </c>
      <c r="T41" s="316" t="s">
        <v>1904</v>
      </c>
    </row>
    <row r="42" spans="1:20" s="316" customFormat="1" ht="36">
      <c r="A42" s="308">
        <v>37</v>
      </c>
      <c r="B42" s="287" t="s">
        <v>1171</v>
      </c>
      <c r="C42" s="287" t="s">
        <v>1160</v>
      </c>
      <c r="D42" s="309" t="s">
        <v>968</v>
      </c>
      <c r="E42" s="310" t="s">
        <v>1172</v>
      </c>
      <c r="F42" s="311" t="s">
        <v>726</v>
      </c>
      <c r="G42" s="310" t="s">
        <v>388</v>
      </c>
      <c r="H42" s="287" t="s">
        <v>1173</v>
      </c>
      <c r="I42" s="312">
        <v>1095533426</v>
      </c>
      <c r="J42" s="287" t="s">
        <v>1174</v>
      </c>
      <c r="K42" s="270" t="s">
        <v>1175</v>
      </c>
      <c r="L42" s="270"/>
      <c r="M42" s="313">
        <v>1</v>
      </c>
      <c r="N42" s="313">
        <v>30</v>
      </c>
      <c r="O42" s="313">
        <v>30</v>
      </c>
      <c r="P42" s="310" t="s">
        <v>710</v>
      </c>
      <c r="Q42" s="325" t="s">
        <v>391</v>
      </c>
      <c r="R42" s="315" t="s">
        <v>391</v>
      </c>
      <c r="S42" s="315" t="s">
        <v>391</v>
      </c>
    </row>
    <row r="43" spans="1:20" s="316" customFormat="1" ht="36">
      <c r="A43" s="308">
        <v>38</v>
      </c>
      <c r="B43" s="287" t="s">
        <v>1176</v>
      </c>
      <c r="C43" s="287" t="s">
        <v>1160</v>
      </c>
      <c r="D43" s="309" t="s">
        <v>968</v>
      </c>
      <c r="E43" s="310" t="s">
        <v>1177</v>
      </c>
      <c r="F43" s="311" t="s">
        <v>726</v>
      </c>
      <c r="G43" s="310" t="s">
        <v>388</v>
      </c>
      <c r="H43" s="287" t="s">
        <v>1178</v>
      </c>
      <c r="I43" s="312">
        <v>321601408020</v>
      </c>
      <c r="J43" s="287" t="s">
        <v>1179</v>
      </c>
      <c r="K43" s="270"/>
      <c r="L43" s="270"/>
      <c r="M43" s="313">
        <v>1</v>
      </c>
      <c r="N43" s="313">
        <v>15</v>
      </c>
      <c r="O43" s="313">
        <v>15</v>
      </c>
      <c r="P43" s="310" t="s">
        <v>710</v>
      </c>
      <c r="Q43" s="325" t="s">
        <v>391</v>
      </c>
      <c r="R43" s="315" t="s">
        <v>391</v>
      </c>
      <c r="S43" s="315" t="s">
        <v>391</v>
      </c>
    </row>
    <row r="44" spans="1:20" s="316" customFormat="1" ht="36">
      <c r="A44" s="308">
        <v>39</v>
      </c>
      <c r="B44" s="287" t="s">
        <v>1180</v>
      </c>
      <c r="C44" s="287" t="s">
        <v>1181</v>
      </c>
      <c r="D44" s="309" t="s">
        <v>968</v>
      </c>
      <c r="E44" s="324" t="s">
        <v>1128</v>
      </c>
      <c r="F44" s="311" t="s">
        <v>726</v>
      </c>
      <c r="G44" s="310" t="s">
        <v>388</v>
      </c>
      <c r="H44" s="287" t="s">
        <v>1182</v>
      </c>
      <c r="I44" s="312">
        <v>321600003302</v>
      </c>
      <c r="J44" s="287" t="s">
        <v>1183</v>
      </c>
      <c r="K44" s="256" t="s">
        <v>1184</v>
      </c>
      <c r="L44" s="270" t="s">
        <v>1185</v>
      </c>
      <c r="M44" s="313">
        <v>1</v>
      </c>
      <c r="N44" s="313">
        <v>70</v>
      </c>
      <c r="O44" s="313">
        <v>62</v>
      </c>
      <c r="P44" s="310" t="s">
        <v>710</v>
      </c>
      <c r="Q44" s="325" t="s">
        <v>391</v>
      </c>
      <c r="R44" s="315" t="s">
        <v>391</v>
      </c>
      <c r="S44" s="315" t="s">
        <v>391</v>
      </c>
    </row>
    <row r="45" spans="1:20" s="316" customFormat="1" ht="36">
      <c r="A45" s="308">
        <v>40</v>
      </c>
      <c r="B45" s="287" t="s">
        <v>1186</v>
      </c>
      <c r="C45" s="287" t="s">
        <v>1187</v>
      </c>
      <c r="D45" s="309" t="s">
        <v>968</v>
      </c>
      <c r="E45" s="310" t="s">
        <v>1013</v>
      </c>
      <c r="F45" s="311" t="s">
        <v>726</v>
      </c>
      <c r="G45" s="310" t="s">
        <v>388</v>
      </c>
      <c r="H45" s="287" t="s">
        <v>1188</v>
      </c>
      <c r="I45" s="312" t="s">
        <v>1189</v>
      </c>
      <c r="J45" s="287" t="s">
        <v>1190</v>
      </c>
      <c r="K45" s="270" t="s">
        <v>1191</v>
      </c>
      <c r="L45" s="270"/>
      <c r="M45" s="313">
        <v>1</v>
      </c>
      <c r="N45" s="313">
        <v>50</v>
      </c>
      <c r="O45" s="313">
        <v>45</v>
      </c>
      <c r="P45" s="310" t="s">
        <v>710</v>
      </c>
      <c r="Q45" s="325" t="s">
        <v>391</v>
      </c>
      <c r="R45" s="315" t="s">
        <v>391</v>
      </c>
      <c r="S45" s="315" t="s">
        <v>391</v>
      </c>
    </row>
    <row r="46" spans="1:20" s="316" customFormat="1" ht="24">
      <c r="A46" s="308">
        <v>41</v>
      </c>
      <c r="B46" s="287" t="s">
        <v>774</v>
      </c>
      <c r="C46" s="287" t="s">
        <v>775</v>
      </c>
      <c r="D46" s="309" t="s">
        <v>968</v>
      </c>
      <c r="E46" s="310" t="s">
        <v>1102</v>
      </c>
      <c r="F46" s="311" t="s">
        <v>726</v>
      </c>
      <c r="G46" s="310" t="s">
        <v>388</v>
      </c>
      <c r="H46" s="287" t="s">
        <v>776</v>
      </c>
      <c r="I46" s="312">
        <v>321601426942</v>
      </c>
      <c r="J46" s="287" t="s">
        <v>920</v>
      </c>
      <c r="K46" s="270"/>
      <c r="L46" s="270" t="s">
        <v>1192</v>
      </c>
      <c r="M46" s="313">
        <v>1</v>
      </c>
      <c r="N46" s="313">
        <v>74</v>
      </c>
      <c r="O46" s="313">
        <v>60</v>
      </c>
      <c r="P46" s="310" t="s">
        <v>873</v>
      </c>
      <c r="Q46" s="325" t="s">
        <v>391</v>
      </c>
      <c r="R46" s="315"/>
      <c r="S46" s="315"/>
    </row>
    <row r="47" spans="1:20" s="316" customFormat="1" ht="29.25">
      <c r="A47" s="308">
        <v>42</v>
      </c>
      <c r="B47" s="287" t="s">
        <v>1193</v>
      </c>
      <c r="C47" s="287" t="s">
        <v>1194</v>
      </c>
      <c r="D47" s="309" t="s">
        <v>968</v>
      </c>
      <c r="E47" s="310" t="s">
        <v>1195</v>
      </c>
      <c r="F47" s="311" t="s">
        <v>768</v>
      </c>
      <c r="G47" s="310" t="s">
        <v>388</v>
      </c>
      <c r="H47" s="287" t="s">
        <v>1196</v>
      </c>
      <c r="I47" s="312">
        <v>322703905230</v>
      </c>
      <c r="J47" s="287" t="s">
        <v>1197</v>
      </c>
      <c r="K47" s="270" t="s">
        <v>1198</v>
      </c>
      <c r="L47" s="270" t="s">
        <v>1199</v>
      </c>
      <c r="M47" s="313">
        <v>1</v>
      </c>
      <c r="N47" s="313">
        <v>19.7</v>
      </c>
      <c r="O47" s="313">
        <v>19.7</v>
      </c>
      <c r="P47" s="310" t="s">
        <v>710</v>
      </c>
      <c r="Q47" s="314" t="s">
        <v>380</v>
      </c>
      <c r="R47" s="315" t="s">
        <v>391</v>
      </c>
      <c r="S47" s="315" t="s">
        <v>391</v>
      </c>
    </row>
    <row r="48" spans="1:20" s="316" customFormat="1" ht="39">
      <c r="A48" s="308">
        <v>43</v>
      </c>
      <c r="B48" s="287" t="s">
        <v>1200</v>
      </c>
      <c r="C48" s="287" t="s">
        <v>1201</v>
      </c>
      <c r="D48" s="309" t="s">
        <v>968</v>
      </c>
      <c r="E48" s="310" t="s">
        <v>1202</v>
      </c>
      <c r="F48" s="311" t="s">
        <v>726</v>
      </c>
      <c r="G48" s="310" t="s">
        <v>388</v>
      </c>
      <c r="H48" s="287" t="s">
        <v>1203</v>
      </c>
      <c r="I48" s="312" t="s">
        <v>1204</v>
      </c>
      <c r="J48" s="287" t="s">
        <v>811</v>
      </c>
      <c r="K48" s="270" t="s">
        <v>1205</v>
      </c>
      <c r="L48" s="270" t="s">
        <v>1206</v>
      </c>
      <c r="M48" s="313">
        <v>1</v>
      </c>
      <c r="N48" s="313">
        <v>50</v>
      </c>
      <c r="O48" s="313">
        <v>50</v>
      </c>
      <c r="P48" s="310" t="s">
        <v>710</v>
      </c>
      <c r="Q48" s="322" t="s">
        <v>391</v>
      </c>
      <c r="R48" s="315" t="s">
        <v>391</v>
      </c>
      <c r="S48" s="315" t="s">
        <v>391</v>
      </c>
    </row>
    <row r="49" spans="1:19" s="316" customFormat="1" ht="36">
      <c r="A49" s="308">
        <v>44</v>
      </c>
      <c r="B49" s="287" t="s">
        <v>1207</v>
      </c>
      <c r="C49" s="287" t="s">
        <v>1208</v>
      </c>
      <c r="D49" s="309" t="s">
        <v>968</v>
      </c>
      <c r="E49" s="310" t="s">
        <v>1102</v>
      </c>
      <c r="F49" s="311" t="s">
        <v>726</v>
      </c>
      <c r="G49" s="310" t="s">
        <v>388</v>
      </c>
      <c r="H49" s="287" t="s">
        <v>1209</v>
      </c>
      <c r="I49" s="312" t="s">
        <v>1210</v>
      </c>
      <c r="J49" s="287" t="s">
        <v>1211</v>
      </c>
      <c r="K49" s="270" t="s">
        <v>1212</v>
      </c>
      <c r="L49" s="270" t="s">
        <v>1213</v>
      </c>
      <c r="M49" s="313">
        <v>1</v>
      </c>
      <c r="N49" s="313">
        <v>144.4</v>
      </c>
      <c r="O49" s="313">
        <v>144.4</v>
      </c>
      <c r="P49" s="310" t="s">
        <v>710</v>
      </c>
      <c r="Q49" s="314" t="s">
        <v>380</v>
      </c>
      <c r="R49" s="315" t="s">
        <v>391</v>
      </c>
      <c r="S49" s="315" t="s">
        <v>391</v>
      </c>
    </row>
    <row r="50" spans="1:19" s="316" customFormat="1" ht="36">
      <c r="A50" s="308">
        <v>45</v>
      </c>
      <c r="B50" s="287" t="s">
        <v>1214</v>
      </c>
      <c r="C50" s="287" t="s">
        <v>1215</v>
      </c>
      <c r="D50" s="309" t="s">
        <v>968</v>
      </c>
      <c r="E50" s="310" t="s">
        <v>1216</v>
      </c>
      <c r="F50" s="311" t="s">
        <v>726</v>
      </c>
      <c r="G50" s="310" t="s">
        <v>388</v>
      </c>
      <c r="H50" s="287" t="s">
        <v>1217</v>
      </c>
      <c r="I50" s="312">
        <v>320300964303</v>
      </c>
      <c r="J50" s="287" t="s">
        <v>1218</v>
      </c>
      <c r="K50" s="270" t="s">
        <v>1219</v>
      </c>
      <c r="L50" s="270"/>
      <c r="M50" s="313">
        <v>1</v>
      </c>
      <c r="N50" s="313">
        <v>20</v>
      </c>
      <c r="O50" s="313">
        <v>20</v>
      </c>
      <c r="P50" s="310" t="s">
        <v>710</v>
      </c>
      <c r="Q50" s="314" t="s">
        <v>380</v>
      </c>
      <c r="R50" s="315" t="s">
        <v>391</v>
      </c>
      <c r="S50" s="315" t="s">
        <v>391</v>
      </c>
    </row>
    <row r="51" spans="1:19" s="316" customFormat="1" ht="36">
      <c r="A51" s="308">
        <v>46</v>
      </c>
      <c r="B51" s="287" t="s">
        <v>1220</v>
      </c>
      <c r="C51" s="287" t="s">
        <v>1953</v>
      </c>
      <c r="D51" s="309" t="s">
        <v>968</v>
      </c>
      <c r="E51" s="310" t="s">
        <v>1221</v>
      </c>
      <c r="F51" s="311" t="s">
        <v>726</v>
      </c>
      <c r="G51" s="310" t="s">
        <v>388</v>
      </c>
      <c r="H51" s="287" t="s">
        <v>1222</v>
      </c>
      <c r="I51" s="312">
        <v>324106368829</v>
      </c>
      <c r="J51" s="287" t="s">
        <v>1223</v>
      </c>
      <c r="K51" s="270" t="s">
        <v>1224</v>
      </c>
      <c r="L51" s="270"/>
      <c r="M51" s="313">
        <v>1</v>
      </c>
      <c r="N51" s="313">
        <v>52</v>
      </c>
      <c r="O51" s="313">
        <v>52</v>
      </c>
      <c r="P51" s="310" t="s">
        <v>818</v>
      </c>
      <c r="Q51" s="314" t="s">
        <v>380</v>
      </c>
      <c r="R51" s="315" t="s">
        <v>391</v>
      </c>
      <c r="S51" s="315" t="s">
        <v>391</v>
      </c>
    </row>
    <row r="52" spans="1:19" s="316" customFormat="1" ht="36">
      <c r="A52" s="308">
        <v>47</v>
      </c>
      <c r="B52" s="287" t="s">
        <v>1225</v>
      </c>
      <c r="C52" s="287" t="s">
        <v>1226</v>
      </c>
      <c r="D52" s="309" t="s">
        <v>968</v>
      </c>
      <c r="E52" s="310" t="s">
        <v>1128</v>
      </c>
      <c r="F52" s="311" t="s">
        <v>726</v>
      </c>
      <c r="G52" s="310" t="s">
        <v>388</v>
      </c>
      <c r="H52" s="287" t="s">
        <v>1227</v>
      </c>
      <c r="I52" s="312">
        <v>320400166410</v>
      </c>
      <c r="J52" s="287" t="s">
        <v>1228</v>
      </c>
      <c r="K52" s="270" t="s">
        <v>1229</v>
      </c>
      <c r="L52" s="270"/>
      <c r="M52" s="313">
        <v>1</v>
      </c>
      <c r="N52" s="313">
        <v>108.4</v>
      </c>
      <c r="O52" s="313">
        <v>80.7</v>
      </c>
      <c r="P52" s="310" t="s">
        <v>710</v>
      </c>
      <c r="Q52" s="314" t="s">
        <v>380</v>
      </c>
      <c r="R52" s="315" t="s">
        <v>391</v>
      </c>
      <c r="S52" s="315" t="s">
        <v>391</v>
      </c>
    </row>
    <row r="53" spans="1:19" s="316" customFormat="1" ht="36">
      <c r="A53" s="308">
        <v>48</v>
      </c>
      <c r="B53" s="287" t="s">
        <v>1230</v>
      </c>
      <c r="C53" s="287" t="s">
        <v>1231</v>
      </c>
      <c r="D53" s="309" t="s">
        <v>968</v>
      </c>
      <c r="E53" s="310" t="s">
        <v>1232</v>
      </c>
      <c r="F53" s="311" t="s">
        <v>726</v>
      </c>
      <c r="G53" s="310" t="s">
        <v>388</v>
      </c>
      <c r="H53" s="287" t="s">
        <v>1233</v>
      </c>
      <c r="I53" s="312">
        <v>665813232690</v>
      </c>
      <c r="J53" s="287" t="s">
        <v>1234</v>
      </c>
      <c r="K53" s="270"/>
      <c r="L53" s="270"/>
      <c r="M53" s="313">
        <v>2</v>
      </c>
      <c r="N53" s="313">
        <v>180</v>
      </c>
      <c r="O53" s="313">
        <v>180</v>
      </c>
      <c r="P53" s="310" t="s">
        <v>725</v>
      </c>
      <c r="Q53" s="314" t="s">
        <v>380</v>
      </c>
      <c r="R53" s="315" t="s">
        <v>391</v>
      </c>
      <c r="S53" s="315" t="s">
        <v>391</v>
      </c>
    </row>
    <row r="54" spans="1:19" s="316" customFormat="1" ht="42">
      <c r="A54" s="308">
        <v>49</v>
      </c>
      <c r="B54" s="287" t="s">
        <v>1235</v>
      </c>
      <c r="C54" s="287" t="s">
        <v>1236</v>
      </c>
      <c r="D54" s="309" t="s">
        <v>968</v>
      </c>
      <c r="E54" s="324" t="s">
        <v>1237</v>
      </c>
      <c r="F54" s="311" t="s">
        <v>726</v>
      </c>
      <c r="G54" s="310" t="s">
        <v>388</v>
      </c>
      <c r="H54" s="287" t="s">
        <v>1238</v>
      </c>
      <c r="I54" s="312">
        <v>321600017104</v>
      </c>
      <c r="J54" s="287" t="s">
        <v>1239</v>
      </c>
      <c r="K54" s="270" t="s">
        <v>1240</v>
      </c>
      <c r="L54" s="270" t="s">
        <v>1241</v>
      </c>
      <c r="M54" s="313">
        <v>6</v>
      </c>
      <c r="N54" s="313">
        <v>280</v>
      </c>
      <c r="O54" s="313">
        <v>280</v>
      </c>
      <c r="P54" s="310" t="s">
        <v>1044</v>
      </c>
      <c r="Q54" s="314" t="s">
        <v>391</v>
      </c>
      <c r="R54" s="315" t="s">
        <v>391</v>
      </c>
      <c r="S54" s="315" t="s">
        <v>391</v>
      </c>
    </row>
    <row r="55" spans="1:19" s="316" customFormat="1" ht="24">
      <c r="A55" s="308">
        <v>50</v>
      </c>
      <c r="B55" s="287" t="s">
        <v>1242</v>
      </c>
      <c r="C55" s="287" t="s">
        <v>771</v>
      </c>
      <c r="D55" s="309" t="s">
        <v>968</v>
      </c>
      <c r="E55" s="310" t="s">
        <v>1243</v>
      </c>
      <c r="F55" s="311" t="s">
        <v>726</v>
      </c>
      <c r="G55" s="310" t="s">
        <v>388</v>
      </c>
      <c r="H55" s="287" t="s">
        <v>1244</v>
      </c>
      <c r="I55" s="312">
        <v>324100469186</v>
      </c>
      <c r="J55" s="287" t="s">
        <v>1245</v>
      </c>
      <c r="K55" s="270" t="s">
        <v>1246</v>
      </c>
      <c r="L55" s="270" t="s">
        <v>1246</v>
      </c>
      <c r="M55" s="313">
        <v>1</v>
      </c>
      <c r="N55" s="313">
        <v>154</v>
      </c>
      <c r="O55" s="313">
        <v>154</v>
      </c>
      <c r="P55" s="310" t="s">
        <v>710</v>
      </c>
      <c r="Q55" s="314" t="s">
        <v>380</v>
      </c>
      <c r="R55" s="315" t="s">
        <v>391</v>
      </c>
      <c r="S55" s="315" t="s">
        <v>391</v>
      </c>
    </row>
    <row r="56" spans="1:19" s="316" customFormat="1" ht="29.25">
      <c r="A56" s="308">
        <v>51</v>
      </c>
      <c r="B56" s="287" t="s">
        <v>602</v>
      </c>
      <c r="C56" s="287" t="s">
        <v>771</v>
      </c>
      <c r="D56" s="309" t="s">
        <v>968</v>
      </c>
      <c r="E56" s="310" t="s">
        <v>1172</v>
      </c>
      <c r="F56" s="311" t="s">
        <v>726</v>
      </c>
      <c r="G56" s="310" t="s">
        <v>388</v>
      </c>
      <c r="H56" s="287" t="s">
        <v>604</v>
      </c>
      <c r="I56" s="312" t="s">
        <v>1247</v>
      </c>
      <c r="J56" s="287" t="s">
        <v>1248</v>
      </c>
      <c r="K56" s="270" t="s">
        <v>1249</v>
      </c>
      <c r="L56" s="270" t="s">
        <v>1250</v>
      </c>
      <c r="M56" s="313">
        <v>1</v>
      </c>
      <c r="N56" s="313">
        <v>52</v>
      </c>
      <c r="O56" s="313">
        <v>52</v>
      </c>
      <c r="P56" s="310" t="s">
        <v>710</v>
      </c>
      <c r="Q56" s="314" t="s">
        <v>380</v>
      </c>
      <c r="R56" s="315" t="s">
        <v>391</v>
      </c>
      <c r="S56" s="315" t="s">
        <v>391</v>
      </c>
    </row>
    <row r="57" spans="1:19" s="316" customFormat="1" ht="24">
      <c r="A57" s="308">
        <v>52</v>
      </c>
      <c r="B57" s="287" t="s">
        <v>1251</v>
      </c>
      <c r="C57" s="287" t="s">
        <v>771</v>
      </c>
      <c r="D57" s="309" t="s">
        <v>968</v>
      </c>
      <c r="E57" s="310" t="s">
        <v>1252</v>
      </c>
      <c r="F57" s="311" t="s">
        <v>726</v>
      </c>
      <c r="G57" s="310" t="s">
        <v>388</v>
      </c>
      <c r="H57" s="287" t="s">
        <v>1253</v>
      </c>
      <c r="I57" s="312">
        <v>321602489261</v>
      </c>
      <c r="J57" s="287" t="s">
        <v>1254</v>
      </c>
      <c r="K57" s="270" t="s">
        <v>1255</v>
      </c>
      <c r="L57" s="270"/>
      <c r="M57" s="313">
        <v>1</v>
      </c>
      <c r="N57" s="313">
        <v>140</v>
      </c>
      <c r="O57" s="313">
        <v>140</v>
      </c>
      <c r="P57" s="310" t="s">
        <v>710</v>
      </c>
      <c r="Q57" s="314" t="s">
        <v>380</v>
      </c>
      <c r="R57" s="315" t="s">
        <v>391</v>
      </c>
      <c r="S57" s="315" t="s">
        <v>391</v>
      </c>
    </row>
    <row r="58" spans="1:19" s="316" customFormat="1" ht="36">
      <c r="A58" s="308">
        <v>53</v>
      </c>
      <c r="B58" s="287" t="s">
        <v>1256</v>
      </c>
      <c r="C58" s="287" t="s">
        <v>771</v>
      </c>
      <c r="D58" s="309" t="s">
        <v>968</v>
      </c>
      <c r="E58" s="310" t="s">
        <v>1053</v>
      </c>
      <c r="F58" s="311" t="s">
        <v>726</v>
      </c>
      <c r="G58" s="310" t="s">
        <v>388</v>
      </c>
      <c r="H58" s="287" t="s">
        <v>1257</v>
      </c>
      <c r="I58" s="312">
        <v>321600087944</v>
      </c>
      <c r="J58" s="287" t="s">
        <v>1258</v>
      </c>
      <c r="K58" s="270" t="s">
        <v>1259</v>
      </c>
      <c r="L58" s="270"/>
      <c r="M58" s="313">
        <v>1</v>
      </c>
      <c r="N58" s="313">
        <v>25.4</v>
      </c>
      <c r="O58" s="313">
        <v>25.4</v>
      </c>
      <c r="P58" s="310" t="s">
        <v>710</v>
      </c>
      <c r="Q58" s="314" t="s">
        <v>380</v>
      </c>
      <c r="R58" s="315" t="s">
        <v>391</v>
      </c>
      <c r="S58" s="315" t="s">
        <v>391</v>
      </c>
    </row>
    <row r="59" spans="1:19" s="316" customFormat="1" ht="30" customHeight="1">
      <c r="A59" s="308">
        <v>54</v>
      </c>
      <c r="B59" s="287" t="s">
        <v>1260</v>
      </c>
      <c r="C59" s="287" t="s">
        <v>771</v>
      </c>
      <c r="D59" s="309" t="s">
        <v>968</v>
      </c>
      <c r="E59" s="310" t="s">
        <v>978</v>
      </c>
      <c r="F59" s="311" t="s">
        <v>726</v>
      </c>
      <c r="G59" s="310" t="s">
        <v>388</v>
      </c>
      <c r="H59" s="287" t="s">
        <v>1261</v>
      </c>
      <c r="I59" s="312">
        <v>321601321509</v>
      </c>
      <c r="J59" s="287" t="s">
        <v>1262</v>
      </c>
      <c r="K59" s="270" t="s">
        <v>1263</v>
      </c>
      <c r="L59" s="270"/>
      <c r="M59" s="313">
        <v>1</v>
      </c>
      <c r="N59" s="313">
        <v>65.3</v>
      </c>
      <c r="O59" s="313">
        <v>65.3</v>
      </c>
      <c r="P59" s="310" t="s">
        <v>710</v>
      </c>
      <c r="Q59" s="314" t="s">
        <v>380</v>
      </c>
      <c r="R59" s="315" t="s">
        <v>391</v>
      </c>
      <c r="S59" s="315" t="s">
        <v>391</v>
      </c>
    </row>
    <row r="60" spans="1:19" s="316" customFormat="1" ht="29.25">
      <c r="A60" s="308">
        <v>55</v>
      </c>
      <c r="B60" s="287" t="s">
        <v>1264</v>
      </c>
      <c r="C60" s="287" t="s">
        <v>1265</v>
      </c>
      <c r="D60" s="309" t="s">
        <v>968</v>
      </c>
      <c r="E60" s="310" t="s">
        <v>1266</v>
      </c>
      <c r="F60" s="311" t="s">
        <v>726</v>
      </c>
      <c r="G60" s="310" t="s">
        <v>388</v>
      </c>
      <c r="H60" s="287" t="s">
        <v>1267</v>
      </c>
      <c r="I60" s="312" t="s">
        <v>1268</v>
      </c>
      <c r="J60" s="287" t="s">
        <v>1269</v>
      </c>
      <c r="K60" s="270"/>
      <c r="L60" s="270"/>
      <c r="M60" s="313">
        <v>1</v>
      </c>
      <c r="N60" s="313">
        <v>25</v>
      </c>
      <c r="O60" s="313">
        <v>25</v>
      </c>
      <c r="P60" s="310" t="s">
        <v>1270</v>
      </c>
      <c r="Q60" s="314" t="s">
        <v>380</v>
      </c>
      <c r="R60" s="315" t="s">
        <v>391</v>
      </c>
      <c r="S60" s="315" t="s">
        <v>391</v>
      </c>
    </row>
    <row r="61" spans="1:19" s="316" customFormat="1" ht="29.25">
      <c r="A61" s="308">
        <v>56</v>
      </c>
      <c r="B61" s="287" t="s">
        <v>1271</v>
      </c>
      <c r="C61" s="287" t="s">
        <v>1265</v>
      </c>
      <c r="D61" s="309" t="s">
        <v>968</v>
      </c>
      <c r="E61" s="310" t="s">
        <v>1272</v>
      </c>
      <c r="F61" s="311" t="s">
        <v>726</v>
      </c>
      <c r="G61" s="310" t="s">
        <v>388</v>
      </c>
      <c r="H61" s="287" t="s">
        <v>1273</v>
      </c>
      <c r="I61" s="326">
        <v>461305208325</v>
      </c>
      <c r="J61" s="287" t="s">
        <v>1274</v>
      </c>
      <c r="K61" s="270" t="s">
        <v>1275</v>
      </c>
      <c r="L61" s="270"/>
      <c r="M61" s="313">
        <v>1</v>
      </c>
      <c r="N61" s="313">
        <v>52</v>
      </c>
      <c r="O61" s="313">
        <v>52</v>
      </c>
      <c r="P61" s="310" t="s">
        <v>1044</v>
      </c>
      <c r="Q61" s="314" t="s">
        <v>391</v>
      </c>
      <c r="R61" s="315" t="s">
        <v>391</v>
      </c>
      <c r="S61" s="315" t="s">
        <v>391</v>
      </c>
    </row>
    <row r="62" spans="1:19" s="316" customFormat="1" ht="27.75" customHeight="1">
      <c r="A62" s="308">
        <v>57</v>
      </c>
      <c r="B62" s="287" t="s">
        <v>1276</v>
      </c>
      <c r="C62" s="287" t="s">
        <v>1265</v>
      </c>
      <c r="D62" s="309" t="s">
        <v>968</v>
      </c>
      <c r="E62" s="310" t="s">
        <v>1277</v>
      </c>
      <c r="F62" s="311" t="s">
        <v>726</v>
      </c>
      <c r="G62" s="310" t="s">
        <v>388</v>
      </c>
      <c r="H62" s="287" t="s">
        <v>1278</v>
      </c>
      <c r="I62" s="312" t="s">
        <v>1279</v>
      </c>
      <c r="J62" s="287" t="s">
        <v>1280</v>
      </c>
      <c r="K62" s="270" t="s">
        <v>1281</v>
      </c>
      <c r="L62" s="270"/>
      <c r="M62" s="313">
        <v>1</v>
      </c>
      <c r="N62" s="313">
        <v>110.6</v>
      </c>
      <c r="O62" s="313">
        <v>110.6</v>
      </c>
      <c r="P62" s="310" t="s">
        <v>873</v>
      </c>
      <c r="Q62" s="314" t="s">
        <v>380</v>
      </c>
      <c r="R62" s="315" t="s">
        <v>391</v>
      </c>
      <c r="S62" s="315" t="s">
        <v>391</v>
      </c>
    </row>
    <row r="63" spans="1:19" s="316" customFormat="1" ht="25.5" customHeight="1">
      <c r="A63" s="308">
        <v>58</v>
      </c>
      <c r="B63" s="287" t="s">
        <v>1282</v>
      </c>
      <c r="C63" s="287" t="s">
        <v>1265</v>
      </c>
      <c r="D63" s="309" t="s">
        <v>968</v>
      </c>
      <c r="E63" s="310" t="s">
        <v>1283</v>
      </c>
      <c r="F63" s="311" t="s">
        <v>726</v>
      </c>
      <c r="G63" s="310" t="s">
        <v>388</v>
      </c>
      <c r="H63" s="287" t="s">
        <v>1284</v>
      </c>
      <c r="I63" s="312">
        <v>324103456682</v>
      </c>
      <c r="J63" s="287" t="s">
        <v>1285</v>
      </c>
      <c r="K63" s="270" t="s">
        <v>1286</v>
      </c>
      <c r="L63" s="270" t="s">
        <v>1287</v>
      </c>
      <c r="M63" s="313">
        <v>2</v>
      </c>
      <c r="N63" s="313">
        <v>8</v>
      </c>
      <c r="O63" s="313">
        <v>8</v>
      </c>
      <c r="P63" s="310" t="s">
        <v>710</v>
      </c>
      <c r="Q63" s="314" t="s">
        <v>380</v>
      </c>
      <c r="R63" s="315" t="s">
        <v>391</v>
      </c>
      <c r="S63" s="315" t="s">
        <v>391</v>
      </c>
    </row>
    <row r="64" spans="1:19" s="316" customFormat="1" ht="36">
      <c r="A64" s="308">
        <v>59</v>
      </c>
      <c r="B64" s="287" t="s">
        <v>1288</v>
      </c>
      <c r="C64" s="287" t="s">
        <v>1289</v>
      </c>
      <c r="D64" s="309" t="s">
        <v>968</v>
      </c>
      <c r="E64" s="310" t="s">
        <v>1283</v>
      </c>
      <c r="F64" s="311" t="s">
        <v>726</v>
      </c>
      <c r="G64" s="310" t="s">
        <v>388</v>
      </c>
      <c r="H64" s="287" t="s">
        <v>1290</v>
      </c>
      <c r="I64" s="321">
        <v>7714617793</v>
      </c>
      <c r="J64" s="287" t="s">
        <v>1291</v>
      </c>
      <c r="K64" s="270" t="s">
        <v>1292</v>
      </c>
      <c r="L64" s="270"/>
      <c r="M64" s="313">
        <v>2</v>
      </c>
      <c r="N64" s="313">
        <v>50</v>
      </c>
      <c r="O64" s="313">
        <v>50</v>
      </c>
      <c r="P64" s="310" t="s">
        <v>1044</v>
      </c>
      <c r="Q64" s="314" t="s">
        <v>380</v>
      </c>
      <c r="R64" s="315" t="s">
        <v>391</v>
      </c>
      <c r="S64" s="315" t="s">
        <v>391</v>
      </c>
    </row>
    <row r="65" spans="1:20" s="316" customFormat="1" ht="36">
      <c r="A65" s="308">
        <v>60</v>
      </c>
      <c r="B65" s="287" t="s">
        <v>723</v>
      </c>
      <c r="C65" s="287" t="s">
        <v>724</v>
      </c>
      <c r="D65" s="309" t="s">
        <v>968</v>
      </c>
      <c r="E65" s="310" t="s">
        <v>978</v>
      </c>
      <c r="F65" s="311" t="s">
        <v>726</v>
      </c>
      <c r="G65" s="310" t="s">
        <v>388</v>
      </c>
      <c r="H65" s="287" t="s">
        <v>721</v>
      </c>
      <c r="I65" s="312">
        <v>321600335361</v>
      </c>
      <c r="J65" s="287" t="s">
        <v>722</v>
      </c>
      <c r="K65" s="270" t="s">
        <v>1293</v>
      </c>
      <c r="L65" s="270" t="s">
        <v>1294</v>
      </c>
      <c r="M65" s="313">
        <v>1</v>
      </c>
      <c r="N65" s="313">
        <v>152.4</v>
      </c>
      <c r="O65" s="313">
        <v>146</v>
      </c>
      <c r="P65" s="310" t="s">
        <v>1044</v>
      </c>
      <c r="Q65" s="314" t="s">
        <v>380</v>
      </c>
      <c r="R65" s="315" t="s">
        <v>391</v>
      </c>
      <c r="S65" s="315" t="s">
        <v>391</v>
      </c>
    </row>
    <row r="66" spans="1:20" s="316" customFormat="1" ht="24">
      <c r="A66" s="308">
        <v>61</v>
      </c>
      <c r="B66" s="287" t="s">
        <v>730</v>
      </c>
      <c r="C66" s="287" t="s">
        <v>731</v>
      </c>
      <c r="D66" s="309" t="s">
        <v>968</v>
      </c>
      <c r="E66" s="310" t="s">
        <v>79</v>
      </c>
      <c r="F66" s="311" t="s">
        <v>726</v>
      </c>
      <c r="G66" s="310" t="s">
        <v>388</v>
      </c>
      <c r="H66" s="287" t="s">
        <v>727</v>
      </c>
      <c r="I66" s="312" t="s">
        <v>728</v>
      </c>
      <c r="J66" s="287" t="s">
        <v>729</v>
      </c>
      <c r="K66" s="270" t="s">
        <v>1295</v>
      </c>
      <c r="L66" s="270" t="s">
        <v>1296</v>
      </c>
      <c r="M66" s="313">
        <v>1</v>
      </c>
      <c r="N66" s="313">
        <v>180</v>
      </c>
      <c r="O66" s="313">
        <v>160</v>
      </c>
      <c r="P66" s="310" t="s">
        <v>710</v>
      </c>
      <c r="Q66" s="314" t="s">
        <v>380</v>
      </c>
      <c r="R66" s="315" t="s">
        <v>391</v>
      </c>
      <c r="S66" s="315" t="s">
        <v>391</v>
      </c>
    </row>
    <row r="67" spans="1:20" s="316" customFormat="1" ht="34.5" customHeight="1">
      <c r="A67" s="308">
        <v>62</v>
      </c>
      <c r="B67" s="287" t="s">
        <v>1096</v>
      </c>
      <c r="C67" s="287" t="s">
        <v>1297</v>
      </c>
      <c r="D67" s="309" t="s">
        <v>968</v>
      </c>
      <c r="E67" s="310" t="s">
        <v>1298</v>
      </c>
      <c r="F67" s="311" t="s">
        <v>768</v>
      </c>
      <c r="G67" s="310" t="s">
        <v>388</v>
      </c>
      <c r="H67" s="287" t="s">
        <v>1098</v>
      </c>
      <c r="I67" s="312">
        <v>321602319220</v>
      </c>
      <c r="J67" s="287" t="s">
        <v>707</v>
      </c>
      <c r="K67" s="270" t="s">
        <v>1299</v>
      </c>
      <c r="L67" s="270" t="s">
        <v>1300</v>
      </c>
      <c r="M67" s="313">
        <v>4</v>
      </c>
      <c r="N67" s="313">
        <v>80</v>
      </c>
      <c r="O67" s="313">
        <v>60</v>
      </c>
      <c r="P67" s="310" t="s">
        <v>1044</v>
      </c>
      <c r="Q67" s="314" t="s">
        <v>391</v>
      </c>
      <c r="R67" s="315" t="s">
        <v>391</v>
      </c>
      <c r="S67" s="315" t="s">
        <v>391</v>
      </c>
    </row>
    <row r="68" spans="1:20" s="316" customFormat="1" ht="36">
      <c r="A68" s="308">
        <v>63</v>
      </c>
      <c r="B68" s="287" t="s">
        <v>1301</v>
      </c>
      <c r="C68" s="287" t="s">
        <v>1302</v>
      </c>
      <c r="D68" s="309" t="s">
        <v>968</v>
      </c>
      <c r="E68" s="310" t="s">
        <v>1232</v>
      </c>
      <c r="F68" s="311" t="s">
        <v>726</v>
      </c>
      <c r="G68" s="310" t="s">
        <v>388</v>
      </c>
      <c r="H68" s="287" t="s">
        <v>1303</v>
      </c>
      <c r="I68" s="312">
        <v>341480966076</v>
      </c>
      <c r="J68" s="287" t="s">
        <v>1304</v>
      </c>
      <c r="K68" s="270" t="s">
        <v>1305</v>
      </c>
      <c r="L68" s="270" t="s">
        <v>1306</v>
      </c>
      <c r="M68" s="313">
        <v>2</v>
      </c>
      <c r="N68" s="313">
        <v>746.4</v>
      </c>
      <c r="O68" s="313">
        <v>746.4</v>
      </c>
      <c r="P68" s="310" t="s">
        <v>710</v>
      </c>
      <c r="Q68" s="314" t="s">
        <v>384</v>
      </c>
      <c r="R68" s="315" t="s">
        <v>391</v>
      </c>
      <c r="S68" s="315" t="s">
        <v>391</v>
      </c>
    </row>
    <row r="69" spans="1:20" s="316" customFormat="1" ht="48" customHeight="1">
      <c r="A69" s="308">
        <v>64</v>
      </c>
      <c r="B69" s="287" t="s">
        <v>1307</v>
      </c>
      <c r="C69" s="287" t="s">
        <v>1302</v>
      </c>
      <c r="D69" s="309" t="s">
        <v>968</v>
      </c>
      <c r="E69" s="310" t="s">
        <v>1308</v>
      </c>
      <c r="F69" s="311" t="s">
        <v>726</v>
      </c>
      <c r="G69" s="310" t="s">
        <v>388</v>
      </c>
      <c r="H69" s="287" t="s">
        <v>1309</v>
      </c>
      <c r="I69" s="312">
        <v>321600748538</v>
      </c>
      <c r="J69" s="287" t="s">
        <v>1310</v>
      </c>
      <c r="K69" s="270" t="s">
        <v>1311</v>
      </c>
      <c r="L69" s="270"/>
      <c r="M69" s="313">
        <v>1</v>
      </c>
      <c r="N69" s="313">
        <v>36</v>
      </c>
      <c r="O69" s="313">
        <v>36</v>
      </c>
      <c r="P69" s="310" t="s">
        <v>1044</v>
      </c>
      <c r="Q69" s="314" t="s">
        <v>380</v>
      </c>
      <c r="R69" s="315" t="s">
        <v>391</v>
      </c>
      <c r="S69" s="315" t="s">
        <v>391</v>
      </c>
    </row>
    <row r="70" spans="1:20" s="316" customFormat="1" ht="22.5" customHeight="1">
      <c r="A70" s="308">
        <v>65</v>
      </c>
      <c r="B70" s="287" t="s">
        <v>1312</v>
      </c>
      <c r="C70" s="287" t="s">
        <v>1313</v>
      </c>
      <c r="D70" s="309" t="s">
        <v>968</v>
      </c>
      <c r="E70" s="310" t="s">
        <v>1053</v>
      </c>
      <c r="F70" s="311" t="s">
        <v>726</v>
      </c>
      <c r="G70" s="310" t="s">
        <v>388</v>
      </c>
      <c r="H70" s="287" t="s">
        <v>1314</v>
      </c>
      <c r="I70" s="312">
        <v>324100518203</v>
      </c>
      <c r="J70" s="287" t="s">
        <v>1315</v>
      </c>
      <c r="K70" s="270" t="s">
        <v>1316</v>
      </c>
      <c r="L70" s="270"/>
      <c r="M70" s="313">
        <v>1</v>
      </c>
      <c r="N70" s="313">
        <v>50</v>
      </c>
      <c r="O70" s="313">
        <v>50</v>
      </c>
      <c r="P70" s="310" t="s">
        <v>1317</v>
      </c>
      <c r="Q70" s="314" t="s">
        <v>380</v>
      </c>
      <c r="R70" s="315" t="s">
        <v>391</v>
      </c>
      <c r="S70" s="315" t="s">
        <v>391</v>
      </c>
    </row>
    <row r="71" spans="1:20" s="316" customFormat="1" ht="36">
      <c r="A71" s="308">
        <v>66</v>
      </c>
      <c r="B71" s="287" t="s">
        <v>758</v>
      </c>
      <c r="C71" s="287" t="s">
        <v>759</v>
      </c>
      <c r="D71" s="309" t="s">
        <v>968</v>
      </c>
      <c r="E71" s="310" t="s">
        <v>1128</v>
      </c>
      <c r="F71" s="311" t="s">
        <v>726</v>
      </c>
      <c r="G71" s="310" t="s">
        <v>388</v>
      </c>
      <c r="H71" s="287" t="s">
        <v>760</v>
      </c>
      <c r="I71" s="312">
        <v>320402385009</v>
      </c>
      <c r="J71" s="287" t="s">
        <v>1318</v>
      </c>
      <c r="K71" s="270" t="s">
        <v>1319</v>
      </c>
      <c r="L71" s="270" t="s">
        <v>1320</v>
      </c>
      <c r="M71" s="313">
        <v>2</v>
      </c>
      <c r="N71" s="313">
        <v>640.4</v>
      </c>
      <c r="O71" s="313">
        <v>610.79999999999995</v>
      </c>
      <c r="P71" s="310" t="s">
        <v>710</v>
      </c>
      <c r="Q71" s="314" t="s">
        <v>380</v>
      </c>
      <c r="R71" s="315" t="s">
        <v>391</v>
      </c>
      <c r="S71" s="315" t="s">
        <v>391</v>
      </c>
    </row>
    <row r="72" spans="1:20" s="316" customFormat="1" ht="24">
      <c r="A72" s="308">
        <v>67</v>
      </c>
      <c r="B72" s="327" t="s">
        <v>1321</v>
      </c>
      <c r="C72" s="287" t="s">
        <v>1322</v>
      </c>
      <c r="D72" s="309" t="s">
        <v>968</v>
      </c>
      <c r="E72" s="310" t="s">
        <v>1323</v>
      </c>
      <c r="F72" s="311" t="s">
        <v>726</v>
      </c>
      <c r="G72" s="310" t="s">
        <v>388</v>
      </c>
      <c r="H72" s="287" t="s">
        <v>1324</v>
      </c>
      <c r="I72" s="312">
        <v>320401509117</v>
      </c>
      <c r="J72" s="287" t="s">
        <v>1325</v>
      </c>
      <c r="K72" s="256" t="s">
        <v>1326</v>
      </c>
      <c r="L72" s="270"/>
      <c r="M72" s="313">
        <v>1</v>
      </c>
      <c r="N72" s="313">
        <v>26</v>
      </c>
      <c r="O72" s="313">
        <v>26</v>
      </c>
      <c r="P72" s="310" t="s">
        <v>710</v>
      </c>
      <c r="Q72" s="314" t="s">
        <v>380</v>
      </c>
      <c r="R72" s="315" t="s">
        <v>391</v>
      </c>
      <c r="S72" s="315" t="s">
        <v>391</v>
      </c>
    </row>
    <row r="73" spans="1:20" s="316" customFormat="1" ht="30" customHeight="1">
      <c r="A73" s="308">
        <v>68</v>
      </c>
      <c r="B73" s="327" t="s">
        <v>976</v>
      </c>
      <c r="C73" s="287" t="s">
        <v>1327</v>
      </c>
      <c r="D73" s="309" t="s">
        <v>968</v>
      </c>
      <c r="E73" s="310" t="s">
        <v>984</v>
      </c>
      <c r="F73" s="311" t="s">
        <v>726</v>
      </c>
      <c r="G73" s="310" t="s">
        <v>388</v>
      </c>
      <c r="H73" s="287" t="s">
        <v>1020</v>
      </c>
      <c r="I73" s="312">
        <v>321600490536</v>
      </c>
      <c r="J73" s="287" t="s">
        <v>1021</v>
      </c>
      <c r="K73" s="270" t="s">
        <v>1022</v>
      </c>
      <c r="L73" s="270" t="s">
        <v>1328</v>
      </c>
      <c r="M73" s="313">
        <v>1</v>
      </c>
      <c r="N73" s="313">
        <v>92.4</v>
      </c>
      <c r="O73" s="313">
        <v>80</v>
      </c>
      <c r="P73" s="310" t="s">
        <v>710</v>
      </c>
      <c r="Q73" s="314" t="s">
        <v>391</v>
      </c>
      <c r="R73" s="315" t="s">
        <v>391</v>
      </c>
      <c r="S73" s="315" t="s">
        <v>391</v>
      </c>
    </row>
    <row r="74" spans="1:20" s="316" customFormat="1" ht="36">
      <c r="A74" s="308">
        <v>69</v>
      </c>
      <c r="B74" s="287" t="s">
        <v>1329</v>
      </c>
      <c r="C74" s="287" t="s">
        <v>1330</v>
      </c>
      <c r="D74" s="309" t="s">
        <v>968</v>
      </c>
      <c r="E74" s="310" t="s">
        <v>1363</v>
      </c>
      <c r="F74" s="311" t="s">
        <v>1033</v>
      </c>
      <c r="G74" s="310" t="s">
        <v>388</v>
      </c>
      <c r="H74" s="287" t="s">
        <v>1331</v>
      </c>
      <c r="I74" s="312">
        <v>320400034100</v>
      </c>
      <c r="J74" s="287" t="s">
        <v>1332</v>
      </c>
      <c r="K74" s="270" t="s">
        <v>1333</v>
      </c>
      <c r="L74" s="270" t="s">
        <v>1334</v>
      </c>
      <c r="M74" s="313">
        <v>6</v>
      </c>
      <c r="N74" s="313">
        <v>280</v>
      </c>
      <c r="O74" s="313">
        <v>259.39999999999998</v>
      </c>
      <c r="P74" s="310" t="s">
        <v>1317</v>
      </c>
      <c r="Q74" s="314" t="s">
        <v>380</v>
      </c>
      <c r="R74" s="315" t="s">
        <v>391</v>
      </c>
      <c r="S74" s="315" t="s">
        <v>391</v>
      </c>
    </row>
    <row r="75" spans="1:20" s="316" customFormat="1" ht="39">
      <c r="A75" s="308">
        <v>70</v>
      </c>
      <c r="B75" s="287" t="s">
        <v>1335</v>
      </c>
      <c r="C75" s="287" t="s">
        <v>1336</v>
      </c>
      <c r="D75" s="309" t="s">
        <v>968</v>
      </c>
      <c r="E75" s="310" t="s">
        <v>1905</v>
      </c>
      <c r="F75" s="311" t="s">
        <v>1033</v>
      </c>
      <c r="G75" s="310" t="s">
        <v>388</v>
      </c>
      <c r="H75" s="287" t="s">
        <v>1337</v>
      </c>
      <c r="I75" s="312">
        <v>711812733312</v>
      </c>
      <c r="J75" s="287" t="s">
        <v>1338</v>
      </c>
      <c r="K75" s="270" t="s">
        <v>1339</v>
      </c>
      <c r="L75" s="270"/>
      <c r="M75" s="313">
        <v>1</v>
      </c>
      <c r="N75" s="313">
        <v>75</v>
      </c>
      <c r="O75" s="313">
        <v>65</v>
      </c>
      <c r="P75" s="310" t="s">
        <v>1340</v>
      </c>
      <c r="Q75" s="314" t="s">
        <v>380</v>
      </c>
      <c r="R75" s="315" t="s">
        <v>391</v>
      </c>
      <c r="S75" s="315" t="s">
        <v>391</v>
      </c>
      <c r="T75" s="316" t="s">
        <v>1904</v>
      </c>
    </row>
    <row r="76" spans="1:20" s="316" customFormat="1" ht="36" customHeight="1">
      <c r="A76" s="308">
        <v>71</v>
      </c>
      <c r="B76" s="287" t="s">
        <v>1341</v>
      </c>
      <c r="C76" s="287" t="s">
        <v>1330</v>
      </c>
      <c r="D76" s="309" t="s">
        <v>968</v>
      </c>
      <c r="E76" s="310" t="s">
        <v>1342</v>
      </c>
      <c r="F76" s="311" t="s">
        <v>768</v>
      </c>
      <c r="G76" s="310" t="s">
        <v>388</v>
      </c>
      <c r="H76" s="287" t="s">
        <v>1343</v>
      </c>
      <c r="I76" s="312" t="s">
        <v>1344</v>
      </c>
      <c r="J76" s="287" t="s">
        <v>1345</v>
      </c>
      <c r="K76" s="270" t="s">
        <v>1346</v>
      </c>
      <c r="L76" s="270"/>
      <c r="M76" s="313">
        <v>3</v>
      </c>
      <c r="N76" s="313">
        <v>20</v>
      </c>
      <c r="O76" s="313">
        <v>20</v>
      </c>
      <c r="P76" s="310" t="s">
        <v>710</v>
      </c>
      <c r="Q76" s="314" t="s">
        <v>391</v>
      </c>
      <c r="R76" s="315" t="s">
        <v>391</v>
      </c>
      <c r="S76" s="315" t="s">
        <v>391</v>
      </c>
    </row>
    <row r="77" spans="1:20" s="316" customFormat="1" ht="36">
      <c r="A77" s="308">
        <v>72</v>
      </c>
      <c r="B77" s="287" t="s">
        <v>1347</v>
      </c>
      <c r="C77" s="287" t="s">
        <v>1348</v>
      </c>
      <c r="D77" s="309" t="s">
        <v>968</v>
      </c>
      <c r="E77" s="310" t="s">
        <v>1349</v>
      </c>
      <c r="F77" s="311" t="s">
        <v>726</v>
      </c>
      <c r="G77" s="310" t="s">
        <v>388</v>
      </c>
      <c r="H77" s="287" t="s">
        <v>1350</v>
      </c>
      <c r="I77" s="312">
        <v>321602521758</v>
      </c>
      <c r="J77" s="287" t="s">
        <v>717</v>
      </c>
      <c r="K77" s="270" t="s">
        <v>1351</v>
      </c>
      <c r="L77" s="270" t="s">
        <v>1352</v>
      </c>
      <c r="M77" s="313">
        <v>3</v>
      </c>
      <c r="N77" s="313">
        <v>63</v>
      </c>
      <c r="O77" s="313">
        <v>44</v>
      </c>
      <c r="P77" s="310" t="s">
        <v>710</v>
      </c>
      <c r="Q77" s="314" t="s">
        <v>380</v>
      </c>
      <c r="R77" s="315" t="s">
        <v>391</v>
      </c>
      <c r="S77" s="315" t="s">
        <v>391</v>
      </c>
    </row>
    <row r="78" spans="1:20" s="316" customFormat="1" ht="24">
      <c r="A78" s="308">
        <v>73</v>
      </c>
      <c r="B78" s="287" t="s">
        <v>1932</v>
      </c>
      <c r="C78" s="287" t="s">
        <v>1353</v>
      </c>
      <c r="D78" s="309" t="s">
        <v>968</v>
      </c>
      <c r="E78" s="310" t="s">
        <v>1349</v>
      </c>
      <c r="F78" s="311" t="s">
        <v>726</v>
      </c>
      <c r="G78" s="310" t="s">
        <v>388</v>
      </c>
      <c r="H78" s="287" t="s">
        <v>1354</v>
      </c>
      <c r="I78" s="390" t="s">
        <v>1355</v>
      </c>
      <c r="J78" s="287" t="s">
        <v>1356</v>
      </c>
      <c r="K78" s="256" t="s">
        <v>1357</v>
      </c>
      <c r="L78" s="270" t="s">
        <v>1358</v>
      </c>
      <c r="M78" s="313">
        <v>2</v>
      </c>
      <c r="N78" s="313">
        <v>103.2</v>
      </c>
      <c r="O78" s="313">
        <v>30.4</v>
      </c>
      <c r="P78" s="310" t="s">
        <v>1044</v>
      </c>
      <c r="Q78" s="314" t="s">
        <v>380</v>
      </c>
      <c r="R78" s="315" t="s">
        <v>391</v>
      </c>
      <c r="S78" s="315" t="s">
        <v>391</v>
      </c>
    </row>
    <row r="79" spans="1:20" s="316" customFormat="1" ht="24">
      <c r="A79" s="308">
        <v>74</v>
      </c>
      <c r="B79" s="287" t="s">
        <v>774</v>
      </c>
      <c r="C79" s="287" t="s">
        <v>1359</v>
      </c>
      <c r="D79" s="309" t="s">
        <v>968</v>
      </c>
      <c r="E79" s="310" t="s">
        <v>1349</v>
      </c>
      <c r="F79" s="311" t="s">
        <v>726</v>
      </c>
      <c r="G79" s="310" t="s">
        <v>388</v>
      </c>
      <c r="H79" s="287" t="s">
        <v>1356</v>
      </c>
      <c r="I79" s="328" t="s">
        <v>1355</v>
      </c>
      <c r="J79" s="287" t="s">
        <v>1356</v>
      </c>
      <c r="K79" s="256" t="s">
        <v>1360</v>
      </c>
      <c r="L79" s="329" t="s">
        <v>1358</v>
      </c>
      <c r="M79" s="256">
        <v>1</v>
      </c>
      <c r="N79" s="313">
        <v>169.4</v>
      </c>
      <c r="O79" s="313">
        <v>169.4</v>
      </c>
      <c r="P79" s="310" t="s">
        <v>1044</v>
      </c>
      <c r="Q79" s="314" t="s">
        <v>391</v>
      </c>
      <c r="R79" s="315" t="s">
        <v>391</v>
      </c>
      <c r="S79" s="315" t="s">
        <v>391</v>
      </c>
    </row>
    <row r="80" spans="1:20" s="316" customFormat="1" ht="30" customHeight="1">
      <c r="A80" s="308">
        <v>75</v>
      </c>
      <c r="B80" s="287" t="s">
        <v>1361</v>
      </c>
      <c r="C80" s="287" t="s">
        <v>1362</v>
      </c>
      <c r="D80" s="309" t="s">
        <v>968</v>
      </c>
      <c r="E80" s="310" t="s">
        <v>1363</v>
      </c>
      <c r="F80" s="311" t="s">
        <v>1033</v>
      </c>
      <c r="G80" s="310" t="s">
        <v>388</v>
      </c>
      <c r="H80" s="287" t="s">
        <v>620</v>
      </c>
      <c r="I80" s="312">
        <v>3241005089</v>
      </c>
      <c r="J80" s="287" t="s">
        <v>1364</v>
      </c>
      <c r="K80" s="270" t="s">
        <v>1365</v>
      </c>
      <c r="L80" s="270" t="s">
        <v>1366</v>
      </c>
      <c r="M80" s="313">
        <v>9</v>
      </c>
      <c r="N80" s="313">
        <v>552.6</v>
      </c>
      <c r="O80" s="313">
        <v>426.5</v>
      </c>
      <c r="P80" s="310" t="s">
        <v>1367</v>
      </c>
      <c r="Q80" s="314" t="s">
        <v>384</v>
      </c>
      <c r="R80" s="315" t="s">
        <v>380</v>
      </c>
      <c r="S80" s="315" t="s">
        <v>380</v>
      </c>
    </row>
    <row r="81" spans="1:20" s="316" customFormat="1" ht="29.25">
      <c r="A81" s="308">
        <v>76</v>
      </c>
      <c r="B81" s="287" t="s">
        <v>1368</v>
      </c>
      <c r="C81" s="287" t="s">
        <v>1362</v>
      </c>
      <c r="D81" s="309" t="s">
        <v>968</v>
      </c>
      <c r="E81" s="310" t="s">
        <v>1061</v>
      </c>
      <c r="F81" s="311" t="s">
        <v>726</v>
      </c>
      <c r="G81" s="310" t="s">
        <v>388</v>
      </c>
      <c r="H81" s="287" t="s">
        <v>1369</v>
      </c>
      <c r="I81" s="312">
        <v>323408955067</v>
      </c>
      <c r="J81" s="287" t="s">
        <v>1370</v>
      </c>
      <c r="K81" s="330" t="s">
        <v>1371</v>
      </c>
      <c r="L81" s="270" t="s">
        <v>1372</v>
      </c>
      <c r="M81" s="331">
        <v>7</v>
      </c>
      <c r="N81" s="313">
        <v>550</v>
      </c>
      <c r="O81" s="313">
        <v>427</v>
      </c>
      <c r="P81" s="310" t="s">
        <v>1044</v>
      </c>
      <c r="Q81" s="314" t="s">
        <v>391</v>
      </c>
      <c r="R81" s="315" t="s">
        <v>391</v>
      </c>
      <c r="S81" s="315" t="s">
        <v>391</v>
      </c>
    </row>
    <row r="82" spans="1:20" s="316" customFormat="1" ht="36">
      <c r="A82" s="308">
        <v>77</v>
      </c>
      <c r="B82" s="287" t="s">
        <v>628</v>
      </c>
      <c r="C82" s="287" t="s">
        <v>629</v>
      </c>
      <c r="D82" s="309" t="s">
        <v>968</v>
      </c>
      <c r="E82" s="310" t="s">
        <v>1349</v>
      </c>
      <c r="F82" s="311" t="s">
        <v>726</v>
      </c>
      <c r="G82" s="310" t="s">
        <v>388</v>
      </c>
      <c r="H82" s="287" t="s">
        <v>647</v>
      </c>
      <c r="I82" s="312">
        <v>321600372596</v>
      </c>
      <c r="J82" s="287" t="s">
        <v>914</v>
      </c>
      <c r="K82" s="256"/>
      <c r="L82" s="270"/>
      <c r="M82" s="331">
        <v>1</v>
      </c>
      <c r="N82" s="313">
        <v>80</v>
      </c>
      <c r="O82" s="313">
        <v>65</v>
      </c>
      <c r="P82" s="310" t="s">
        <v>710</v>
      </c>
      <c r="Q82" s="314" t="s">
        <v>391</v>
      </c>
      <c r="R82" s="315" t="s">
        <v>391</v>
      </c>
      <c r="S82" s="315" t="s">
        <v>391</v>
      </c>
      <c r="T82" s="316" t="s">
        <v>1373</v>
      </c>
    </row>
    <row r="83" spans="1:20" s="316" customFormat="1" ht="24">
      <c r="A83" s="308">
        <v>78</v>
      </c>
      <c r="B83" s="287" t="s">
        <v>630</v>
      </c>
      <c r="C83" s="287" t="s">
        <v>629</v>
      </c>
      <c r="D83" s="309" t="s">
        <v>968</v>
      </c>
      <c r="E83" s="310" t="s">
        <v>1349</v>
      </c>
      <c r="F83" s="311" t="s">
        <v>726</v>
      </c>
      <c r="G83" s="310" t="s">
        <v>388</v>
      </c>
      <c r="H83" s="287" t="s">
        <v>631</v>
      </c>
      <c r="I83" s="312">
        <v>320400735762</v>
      </c>
      <c r="J83" s="287" t="s">
        <v>1374</v>
      </c>
      <c r="K83" s="256" t="s">
        <v>1375</v>
      </c>
      <c r="L83" s="270"/>
      <c r="M83" s="331">
        <v>1</v>
      </c>
      <c r="N83" s="313">
        <v>80</v>
      </c>
      <c r="O83" s="313">
        <v>60</v>
      </c>
      <c r="P83" s="310" t="s">
        <v>710</v>
      </c>
      <c r="Q83" s="314" t="s">
        <v>391</v>
      </c>
      <c r="R83" s="315" t="s">
        <v>391</v>
      </c>
      <c r="S83" s="315" t="s">
        <v>391</v>
      </c>
    </row>
    <row r="84" spans="1:20" s="316" customFormat="1" ht="29.25">
      <c r="A84" s="308">
        <v>79</v>
      </c>
      <c r="B84" s="287" t="s">
        <v>1376</v>
      </c>
      <c r="C84" s="287" t="s">
        <v>1377</v>
      </c>
      <c r="D84" s="309" t="s">
        <v>968</v>
      </c>
      <c r="E84" s="310" t="s">
        <v>1061</v>
      </c>
      <c r="F84" s="311" t="s">
        <v>726</v>
      </c>
      <c r="G84" s="310" t="s">
        <v>388</v>
      </c>
      <c r="H84" s="287" t="s">
        <v>1369</v>
      </c>
      <c r="I84" s="312">
        <v>323408955067</v>
      </c>
      <c r="J84" s="287" t="s">
        <v>1370</v>
      </c>
      <c r="K84" s="330" t="s">
        <v>1371</v>
      </c>
      <c r="L84" s="270" t="s">
        <v>1372</v>
      </c>
      <c r="M84" s="313">
        <v>6</v>
      </c>
      <c r="N84" s="313">
        <v>220.4</v>
      </c>
      <c r="O84" s="313">
        <v>180</v>
      </c>
      <c r="P84" s="310" t="s">
        <v>1044</v>
      </c>
      <c r="Q84" s="314" t="s">
        <v>380</v>
      </c>
      <c r="R84" s="315" t="s">
        <v>391</v>
      </c>
      <c r="S84" s="315" t="s">
        <v>391</v>
      </c>
    </row>
    <row r="85" spans="1:20" s="316" customFormat="1" ht="36">
      <c r="A85" s="308">
        <v>80</v>
      </c>
      <c r="B85" s="287" t="s">
        <v>774</v>
      </c>
      <c r="C85" s="287" t="s">
        <v>1377</v>
      </c>
      <c r="D85" s="309" t="s">
        <v>968</v>
      </c>
      <c r="E85" s="310" t="s">
        <v>1349</v>
      </c>
      <c r="F85" s="311" t="s">
        <v>726</v>
      </c>
      <c r="G85" s="310" t="s">
        <v>388</v>
      </c>
      <c r="H85" s="287" t="s">
        <v>1378</v>
      </c>
      <c r="I85" s="312">
        <v>324300227219</v>
      </c>
      <c r="J85" s="287" t="s">
        <v>697</v>
      </c>
      <c r="K85" s="270" t="s">
        <v>1379</v>
      </c>
      <c r="L85" s="270" t="s">
        <v>1380</v>
      </c>
      <c r="M85" s="313">
        <v>7</v>
      </c>
      <c r="N85" s="313">
        <v>124.6</v>
      </c>
      <c r="O85" s="313">
        <v>93.2</v>
      </c>
      <c r="P85" s="310" t="s">
        <v>1044</v>
      </c>
      <c r="Q85" s="314" t="s">
        <v>380</v>
      </c>
      <c r="R85" s="315" t="s">
        <v>391</v>
      </c>
      <c r="S85" s="315" t="s">
        <v>391</v>
      </c>
    </row>
    <row r="86" spans="1:20" s="316" customFormat="1" ht="26.25" customHeight="1">
      <c r="A86" s="308">
        <v>81</v>
      </c>
      <c r="B86" s="287" t="s">
        <v>1381</v>
      </c>
      <c r="C86" s="287" t="s">
        <v>1382</v>
      </c>
      <c r="D86" s="309" t="s">
        <v>968</v>
      </c>
      <c r="E86" s="310" t="s">
        <v>1363</v>
      </c>
      <c r="F86" s="311" t="s">
        <v>1033</v>
      </c>
      <c r="G86" s="310" t="s">
        <v>388</v>
      </c>
      <c r="H86" s="287" t="s">
        <v>620</v>
      </c>
      <c r="I86" s="312">
        <v>3241005089</v>
      </c>
      <c r="J86" s="287" t="s">
        <v>1383</v>
      </c>
      <c r="K86" s="270" t="s">
        <v>1366</v>
      </c>
      <c r="L86" s="270" t="s">
        <v>1384</v>
      </c>
      <c r="M86" s="313">
        <v>12</v>
      </c>
      <c r="N86" s="313">
        <v>779.6</v>
      </c>
      <c r="O86" s="313">
        <v>779.6</v>
      </c>
      <c r="P86" s="310" t="s">
        <v>1385</v>
      </c>
      <c r="Q86" s="314" t="s">
        <v>380</v>
      </c>
      <c r="R86" s="315" t="s">
        <v>380</v>
      </c>
      <c r="S86" s="332" t="s">
        <v>380</v>
      </c>
    </row>
    <row r="87" spans="1:20" s="316" customFormat="1" ht="25.5" customHeight="1">
      <c r="A87" s="308">
        <v>82</v>
      </c>
      <c r="B87" s="287" t="s">
        <v>1386</v>
      </c>
      <c r="C87" s="287" t="s">
        <v>1387</v>
      </c>
      <c r="D87" s="309" t="s">
        <v>968</v>
      </c>
      <c r="E87" s="310" t="s">
        <v>79</v>
      </c>
      <c r="F87" s="311" t="s">
        <v>726</v>
      </c>
      <c r="G87" s="310" t="s">
        <v>388</v>
      </c>
      <c r="H87" s="287" t="s">
        <v>1388</v>
      </c>
      <c r="I87" s="312" t="s">
        <v>1389</v>
      </c>
      <c r="J87" s="287" t="s">
        <v>1390</v>
      </c>
      <c r="K87" s="270" t="s">
        <v>1391</v>
      </c>
      <c r="L87" s="270" t="s">
        <v>1392</v>
      </c>
      <c r="M87" s="313">
        <v>1</v>
      </c>
      <c r="N87" s="313">
        <v>216</v>
      </c>
      <c r="O87" s="313">
        <v>200</v>
      </c>
      <c r="P87" s="310" t="s">
        <v>710</v>
      </c>
      <c r="Q87" s="314" t="s">
        <v>380</v>
      </c>
      <c r="R87" s="315" t="s">
        <v>391</v>
      </c>
      <c r="S87" s="315" t="s">
        <v>391</v>
      </c>
    </row>
    <row r="88" spans="1:20" s="316" customFormat="1" ht="36">
      <c r="A88" s="308">
        <v>83</v>
      </c>
      <c r="B88" s="287" t="s">
        <v>1393</v>
      </c>
      <c r="C88" s="287" t="s">
        <v>1394</v>
      </c>
      <c r="D88" s="309" t="s">
        <v>968</v>
      </c>
      <c r="E88" s="310" t="s">
        <v>1395</v>
      </c>
      <c r="F88" s="311" t="s">
        <v>726</v>
      </c>
      <c r="G88" s="310" t="s">
        <v>388</v>
      </c>
      <c r="H88" s="287" t="s">
        <v>1396</v>
      </c>
      <c r="I88" s="312">
        <v>324100982006</v>
      </c>
      <c r="J88" s="287" t="s">
        <v>406</v>
      </c>
      <c r="K88" s="270" t="s">
        <v>1397</v>
      </c>
      <c r="L88" s="270" t="s">
        <v>1398</v>
      </c>
      <c r="M88" s="313">
        <v>1</v>
      </c>
      <c r="N88" s="313">
        <v>80</v>
      </c>
      <c r="O88" s="313">
        <v>54</v>
      </c>
      <c r="P88" s="310" t="s">
        <v>710</v>
      </c>
      <c r="Q88" s="314" t="s">
        <v>380</v>
      </c>
      <c r="R88" s="315" t="s">
        <v>391</v>
      </c>
      <c r="S88" s="315" t="s">
        <v>391</v>
      </c>
    </row>
    <row r="89" spans="1:20" s="316" customFormat="1" ht="29.25">
      <c r="A89" s="308">
        <v>84</v>
      </c>
      <c r="B89" s="287" t="s">
        <v>1399</v>
      </c>
      <c r="C89" s="287" t="s">
        <v>1394</v>
      </c>
      <c r="D89" s="309" t="s">
        <v>968</v>
      </c>
      <c r="E89" s="310" t="s">
        <v>1400</v>
      </c>
      <c r="F89" s="311" t="s">
        <v>726</v>
      </c>
      <c r="G89" s="310" t="s">
        <v>388</v>
      </c>
      <c r="H89" s="287" t="s">
        <v>1401</v>
      </c>
      <c r="I89" s="312" t="s">
        <v>1402</v>
      </c>
      <c r="J89" s="287" t="s">
        <v>1403</v>
      </c>
      <c r="K89" s="256" t="s">
        <v>1404</v>
      </c>
      <c r="L89" s="270" t="s">
        <v>1404</v>
      </c>
      <c r="M89" s="313">
        <v>1</v>
      </c>
      <c r="N89" s="313">
        <v>90</v>
      </c>
      <c r="O89" s="313">
        <v>70</v>
      </c>
      <c r="P89" s="310" t="s">
        <v>710</v>
      </c>
      <c r="Q89" s="314" t="s">
        <v>380</v>
      </c>
      <c r="R89" s="315" t="s">
        <v>391</v>
      </c>
      <c r="S89" s="315" t="s">
        <v>391</v>
      </c>
    </row>
    <row r="90" spans="1:20" s="316" customFormat="1" ht="36">
      <c r="A90" s="308">
        <v>85</v>
      </c>
      <c r="B90" s="287" t="s">
        <v>1405</v>
      </c>
      <c r="C90" s="287" t="s">
        <v>1406</v>
      </c>
      <c r="D90" s="309" t="s">
        <v>968</v>
      </c>
      <c r="E90" s="310" t="s">
        <v>978</v>
      </c>
      <c r="F90" s="311" t="s">
        <v>726</v>
      </c>
      <c r="G90" s="310" t="s">
        <v>388</v>
      </c>
      <c r="H90" s="287" t="s">
        <v>1407</v>
      </c>
      <c r="I90" s="312" t="s">
        <v>1408</v>
      </c>
      <c r="J90" s="287" t="s">
        <v>1409</v>
      </c>
      <c r="K90" s="270" t="s">
        <v>1410</v>
      </c>
      <c r="L90" s="270" t="s">
        <v>1411</v>
      </c>
      <c r="M90" s="313">
        <v>2</v>
      </c>
      <c r="N90" s="313">
        <v>340</v>
      </c>
      <c r="O90" s="313">
        <v>336.2</v>
      </c>
      <c r="P90" s="310" t="s">
        <v>710</v>
      </c>
      <c r="Q90" s="314" t="s">
        <v>380</v>
      </c>
      <c r="R90" s="315" t="s">
        <v>391</v>
      </c>
      <c r="S90" s="315" t="s">
        <v>391</v>
      </c>
    </row>
    <row r="91" spans="1:20" s="316" customFormat="1" ht="39">
      <c r="A91" s="308">
        <v>86</v>
      </c>
      <c r="B91" s="287" t="s">
        <v>1412</v>
      </c>
      <c r="C91" s="287" t="s">
        <v>1406</v>
      </c>
      <c r="D91" s="309" t="s">
        <v>968</v>
      </c>
      <c r="E91" s="310" t="s">
        <v>1413</v>
      </c>
      <c r="F91" s="311" t="s">
        <v>768</v>
      </c>
      <c r="G91" s="310" t="s">
        <v>388</v>
      </c>
      <c r="H91" s="287" t="s">
        <v>1414</v>
      </c>
      <c r="I91" s="312">
        <v>321601408809</v>
      </c>
      <c r="J91" s="287" t="s">
        <v>1415</v>
      </c>
      <c r="K91" s="270" t="s">
        <v>1416</v>
      </c>
      <c r="L91" s="270" t="s">
        <v>1411</v>
      </c>
      <c r="M91" s="313">
        <v>1</v>
      </c>
      <c r="N91" s="313">
        <v>65</v>
      </c>
      <c r="O91" s="313">
        <v>25</v>
      </c>
      <c r="P91" s="310" t="s">
        <v>710</v>
      </c>
      <c r="Q91" s="314"/>
      <c r="R91" s="315" t="s">
        <v>391</v>
      </c>
      <c r="S91" s="315" t="s">
        <v>391</v>
      </c>
    </row>
    <row r="92" spans="1:20" s="316" customFormat="1" ht="36">
      <c r="A92" s="308">
        <v>87</v>
      </c>
      <c r="B92" s="287" t="s">
        <v>1417</v>
      </c>
      <c r="C92" s="287" t="s">
        <v>1418</v>
      </c>
      <c r="D92" s="309" t="s">
        <v>968</v>
      </c>
      <c r="E92" s="310" t="s">
        <v>1419</v>
      </c>
      <c r="F92" s="311" t="s">
        <v>768</v>
      </c>
      <c r="G92" s="310" t="s">
        <v>388</v>
      </c>
      <c r="H92" s="287" t="s">
        <v>1420</v>
      </c>
      <c r="I92" s="312" t="s">
        <v>1421</v>
      </c>
      <c r="J92" s="287" t="s">
        <v>1422</v>
      </c>
      <c r="K92" s="270" t="s">
        <v>1423</v>
      </c>
      <c r="L92" s="270"/>
      <c r="M92" s="313">
        <v>1</v>
      </c>
      <c r="N92" s="313">
        <v>30</v>
      </c>
      <c r="O92" s="313">
        <v>30</v>
      </c>
      <c r="P92" s="310" t="s">
        <v>1044</v>
      </c>
      <c r="Q92" s="314" t="s">
        <v>391</v>
      </c>
      <c r="R92" s="315" t="s">
        <v>391</v>
      </c>
      <c r="S92" s="315" t="s">
        <v>391</v>
      </c>
    </row>
    <row r="93" spans="1:20" s="316" customFormat="1" ht="36">
      <c r="A93" s="308">
        <v>88</v>
      </c>
      <c r="B93" s="287" t="s">
        <v>1424</v>
      </c>
      <c r="C93" s="287" t="s">
        <v>1425</v>
      </c>
      <c r="D93" s="309" t="s">
        <v>968</v>
      </c>
      <c r="E93" s="310" t="s">
        <v>768</v>
      </c>
      <c r="F93" s="311" t="s">
        <v>768</v>
      </c>
      <c r="G93" s="310" t="s">
        <v>388</v>
      </c>
      <c r="H93" s="287" t="s">
        <v>1426</v>
      </c>
      <c r="I93" s="312">
        <v>321600244040</v>
      </c>
      <c r="J93" s="287" t="s">
        <v>1427</v>
      </c>
      <c r="K93" s="270" t="s">
        <v>1428</v>
      </c>
      <c r="L93" s="312"/>
      <c r="M93" s="313">
        <v>1</v>
      </c>
      <c r="N93" s="313">
        <v>90</v>
      </c>
      <c r="O93" s="313">
        <v>82</v>
      </c>
      <c r="P93" s="310" t="s">
        <v>710</v>
      </c>
      <c r="Q93" s="314" t="s">
        <v>384</v>
      </c>
      <c r="R93" s="315" t="s">
        <v>391</v>
      </c>
      <c r="S93" s="315" t="s">
        <v>391</v>
      </c>
    </row>
    <row r="94" spans="1:20" s="316" customFormat="1" ht="36">
      <c r="A94" s="308">
        <v>89</v>
      </c>
      <c r="B94" s="287" t="s">
        <v>1429</v>
      </c>
      <c r="C94" s="287" t="s">
        <v>1430</v>
      </c>
      <c r="D94" s="309" t="s">
        <v>968</v>
      </c>
      <c r="E94" s="310" t="s">
        <v>978</v>
      </c>
      <c r="F94" s="311" t="s">
        <v>726</v>
      </c>
      <c r="G94" s="310" t="s">
        <v>388</v>
      </c>
      <c r="H94" s="287" t="s">
        <v>1431</v>
      </c>
      <c r="I94" s="312" t="s">
        <v>1432</v>
      </c>
      <c r="J94" s="287" t="s">
        <v>1433</v>
      </c>
      <c r="K94" s="270" t="s">
        <v>1434</v>
      </c>
      <c r="L94" s="270" t="s">
        <v>1435</v>
      </c>
      <c r="M94" s="313">
        <v>1</v>
      </c>
      <c r="N94" s="313">
        <v>115.3</v>
      </c>
      <c r="O94" s="313">
        <v>110</v>
      </c>
      <c r="P94" s="310" t="s">
        <v>710</v>
      </c>
      <c r="Q94" s="314" t="s">
        <v>391</v>
      </c>
      <c r="R94" s="315" t="s">
        <v>391</v>
      </c>
      <c r="S94" s="315" t="s">
        <v>391</v>
      </c>
    </row>
    <row r="95" spans="1:20" s="316" customFormat="1" ht="24">
      <c r="A95" s="308">
        <v>90</v>
      </c>
      <c r="B95" s="287" t="s">
        <v>774</v>
      </c>
      <c r="C95" s="287" t="s">
        <v>1436</v>
      </c>
      <c r="D95" s="309" t="s">
        <v>968</v>
      </c>
      <c r="E95" s="310" t="s">
        <v>1349</v>
      </c>
      <c r="F95" s="311" t="s">
        <v>726</v>
      </c>
      <c r="G95" s="310" t="s">
        <v>388</v>
      </c>
      <c r="H95" s="287" t="s">
        <v>1437</v>
      </c>
      <c r="I95" s="312" t="s">
        <v>1438</v>
      </c>
      <c r="J95" s="287" t="s">
        <v>1439</v>
      </c>
      <c r="K95" s="270" t="s">
        <v>1440</v>
      </c>
      <c r="L95" s="270" t="s">
        <v>1441</v>
      </c>
      <c r="M95" s="313">
        <v>1</v>
      </c>
      <c r="N95" s="313">
        <v>75.3</v>
      </c>
      <c r="O95" s="313">
        <v>70</v>
      </c>
      <c r="P95" s="310" t="s">
        <v>710</v>
      </c>
      <c r="Q95" s="314" t="s">
        <v>391</v>
      </c>
      <c r="R95" s="315" t="s">
        <v>391</v>
      </c>
      <c r="S95" s="315" t="s">
        <v>391</v>
      </c>
    </row>
    <row r="96" spans="1:20" s="316" customFormat="1" ht="36">
      <c r="A96" s="308">
        <v>91</v>
      </c>
      <c r="B96" s="287" t="s">
        <v>1429</v>
      </c>
      <c r="C96" s="287" t="s">
        <v>1442</v>
      </c>
      <c r="D96" s="309" t="s">
        <v>968</v>
      </c>
      <c r="E96" s="310" t="s">
        <v>978</v>
      </c>
      <c r="F96" s="311" t="s">
        <v>726</v>
      </c>
      <c r="G96" s="310" t="s">
        <v>388</v>
      </c>
      <c r="H96" s="287" t="s">
        <v>1443</v>
      </c>
      <c r="I96" s="312" t="s">
        <v>1444</v>
      </c>
      <c r="J96" s="287" t="s">
        <v>1445</v>
      </c>
      <c r="K96" s="270" t="s">
        <v>1446</v>
      </c>
      <c r="L96" s="270"/>
      <c r="M96" s="313">
        <v>1</v>
      </c>
      <c r="N96" s="313">
        <v>30</v>
      </c>
      <c r="O96" s="313">
        <v>30</v>
      </c>
      <c r="P96" s="310" t="s">
        <v>818</v>
      </c>
      <c r="Q96" s="314" t="s">
        <v>391</v>
      </c>
      <c r="R96" s="315" t="s">
        <v>391</v>
      </c>
      <c r="S96" s="315" t="s">
        <v>391</v>
      </c>
    </row>
    <row r="97" spans="1:20" s="316" customFormat="1" ht="24">
      <c r="A97" s="308">
        <v>92</v>
      </c>
      <c r="B97" s="287" t="s">
        <v>1447</v>
      </c>
      <c r="C97" s="287" t="s">
        <v>1448</v>
      </c>
      <c r="D97" s="309" t="s">
        <v>968</v>
      </c>
      <c r="E97" s="310" t="s">
        <v>1363</v>
      </c>
      <c r="F97" s="311" t="s">
        <v>1033</v>
      </c>
      <c r="G97" s="310" t="s">
        <v>388</v>
      </c>
      <c r="H97" s="287" t="s">
        <v>1449</v>
      </c>
      <c r="I97" s="312">
        <v>321600638694</v>
      </c>
      <c r="J97" s="287" t="s">
        <v>1450</v>
      </c>
      <c r="K97" s="270" t="s">
        <v>1451</v>
      </c>
      <c r="L97" s="270" t="s">
        <v>1452</v>
      </c>
      <c r="M97" s="313">
        <v>6</v>
      </c>
      <c r="N97" s="313">
        <v>110.8</v>
      </c>
      <c r="O97" s="313">
        <v>110.8</v>
      </c>
      <c r="P97" s="310" t="s">
        <v>1453</v>
      </c>
      <c r="Q97" s="314" t="s">
        <v>380</v>
      </c>
      <c r="R97" s="315" t="s">
        <v>64</v>
      </c>
      <c r="S97" s="302"/>
    </row>
    <row r="98" spans="1:20" s="316" customFormat="1" ht="36">
      <c r="A98" s="308">
        <v>93</v>
      </c>
      <c r="B98" s="287" t="s">
        <v>1454</v>
      </c>
      <c r="C98" s="287" t="s">
        <v>1455</v>
      </c>
      <c r="D98" s="309" t="s">
        <v>968</v>
      </c>
      <c r="E98" s="310" t="s">
        <v>1363</v>
      </c>
      <c r="F98" s="311" t="s">
        <v>1033</v>
      </c>
      <c r="G98" s="310" t="s">
        <v>388</v>
      </c>
      <c r="H98" s="287" t="s">
        <v>1456</v>
      </c>
      <c r="I98" s="333">
        <v>3255048646</v>
      </c>
      <c r="J98" s="287" t="s">
        <v>1457</v>
      </c>
      <c r="K98" s="334" t="s">
        <v>1458</v>
      </c>
      <c r="L98" s="270" t="s">
        <v>1459</v>
      </c>
      <c r="M98" s="313">
        <v>2</v>
      </c>
      <c r="N98" s="313">
        <v>91.8</v>
      </c>
      <c r="O98" s="313">
        <v>91.8</v>
      </c>
      <c r="P98" s="310" t="s">
        <v>1460</v>
      </c>
      <c r="Q98" s="314" t="s">
        <v>380</v>
      </c>
      <c r="R98" s="315" t="s">
        <v>380</v>
      </c>
      <c r="S98" s="302" t="s">
        <v>380</v>
      </c>
    </row>
    <row r="99" spans="1:20" s="316" customFormat="1" ht="31.5" customHeight="1">
      <c r="A99" s="308">
        <v>94</v>
      </c>
      <c r="B99" s="287" t="s">
        <v>1461</v>
      </c>
      <c r="C99" s="287" t="s">
        <v>1462</v>
      </c>
      <c r="D99" s="309" t="s">
        <v>968</v>
      </c>
      <c r="E99" s="310" t="s">
        <v>1363</v>
      </c>
      <c r="F99" s="311" t="s">
        <v>1033</v>
      </c>
      <c r="G99" s="310" t="s">
        <v>1463</v>
      </c>
      <c r="H99" s="287" t="s">
        <v>1464</v>
      </c>
      <c r="I99" s="312">
        <v>7825706086</v>
      </c>
      <c r="J99" s="335" t="s">
        <v>749</v>
      </c>
      <c r="K99" s="256" t="s">
        <v>1465</v>
      </c>
      <c r="L99" s="270"/>
      <c r="M99" s="313">
        <v>6</v>
      </c>
      <c r="N99" s="313">
        <v>529.6</v>
      </c>
      <c r="O99" s="313">
        <v>321</v>
      </c>
      <c r="P99" s="310" t="s">
        <v>705</v>
      </c>
      <c r="Q99" s="314" t="s">
        <v>380</v>
      </c>
      <c r="R99" s="315" t="s">
        <v>380</v>
      </c>
      <c r="S99" s="302" t="s">
        <v>380</v>
      </c>
      <c r="T99" s="294" t="s">
        <v>1466</v>
      </c>
    </row>
    <row r="100" spans="1:20" s="316" customFormat="1" ht="31.5" customHeight="1">
      <c r="A100" s="308">
        <v>95</v>
      </c>
      <c r="B100" s="287" t="s">
        <v>1461</v>
      </c>
      <c r="C100" s="287" t="s">
        <v>1302</v>
      </c>
      <c r="D100" s="309" t="s">
        <v>968</v>
      </c>
      <c r="E100" s="310" t="s">
        <v>1363</v>
      </c>
      <c r="F100" s="311" t="s">
        <v>1033</v>
      </c>
      <c r="G100" s="310" t="s">
        <v>1463</v>
      </c>
      <c r="H100" s="287" t="s">
        <v>1464</v>
      </c>
      <c r="I100" s="312">
        <v>7825706086</v>
      </c>
      <c r="J100" s="287" t="s">
        <v>702</v>
      </c>
      <c r="K100" s="270" t="s">
        <v>1467</v>
      </c>
      <c r="L100" s="270"/>
      <c r="M100" s="313">
        <v>7</v>
      </c>
      <c r="N100" s="313">
        <v>610.29999999999995</v>
      </c>
      <c r="O100" s="313">
        <v>546.4</v>
      </c>
      <c r="P100" s="310" t="s">
        <v>705</v>
      </c>
      <c r="Q100" s="314" t="s">
        <v>380</v>
      </c>
      <c r="R100" s="315" t="s">
        <v>380</v>
      </c>
      <c r="S100" s="302" t="s">
        <v>380</v>
      </c>
    </row>
    <row r="101" spans="1:20" s="316" customFormat="1" ht="39">
      <c r="A101" s="308">
        <v>96</v>
      </c>
      <c r="B101" s="287" t="s">
        <v>1461</v>
      </c>
      <c r="C101" s="287" t="s">
        <v>1468</v>
      </c>
      <c r="D101" s="309" t="s">
        <v>968</v>
      </c>
      <c r="E101" s="310" t="s">
        <v>1363</v>
      </c>
      <c r="F101" s="311" t="s">
        <v>1033</v>
      </c>
      <c r="G101" s="310" t="s">
        <v>1463</v>
      </c>
      <c r="H101" s="287" t="s">
        <v>1464</v>
      </c>
      <c r="I101" s="312">
        <v>7825706086</v>
      </c>
      <c r="J101" s="287" t="s">
        <v>1469</v>
      </c>
      <c r="K101" s="270" t="s">
        <v>1470</v>
      </c>
      <c r="L101" s="270"/>
      <c r="M101" s="313">
        <v>5</v>
      </c>
      <c r="N101" s="313">
        <v>302</v>
      </c>
      <c r="O101" s="313">
        <v>110</v>
      </c>
      <c r="P101" s="310" t="s">
        <v>705</v>
      </c>
      <c r="Q101" s="314" t="s">
        <v>380</v>
      </c>
      <c r="R101" s="315" t="s">
        <v>380</v>
      </c>
      <c r="S101" s="302" t="s">
        <v>380</v>
      </c>
    </row>
    <row r="102" spans="1:20" s="316" customFormat="1" ht="48">
      <c r="A102" s="308">
        <v>97</v>
      </c>
      <c r="B102" s="287" t="s">
        <v>1471</v>
      </c>
      <c r="C102" s="287" t="s">
        <v>1472</v>
      </c>
      <c r="D102" s="309" t="s">
        <v>968</v>
      </c>
      <c r="E102" s="310" t="s">
        <v>1363</v>
      </c>
      <c r="F102" s="311" t="s">
        <v>1033</v>
      </c>
      <c r="G102" s="310" t="s">
        <v>1463</v>
      </c>
      <c r="H102" s="287" t="s">
        <v>1473</v>
      </c>
      <c r="I102" s="312" t="s">
        <v>733</v>
      </c>
      <c r="J102" s="335" t="s">
        <v>764</v>
      </c>
      <c r="K102" s="256" t="s">
        <v>1474</v>
      </c>
      <c r="L102" s="270" t="s">
        <v>1475</v>
      </c>
      <c r="M102" s="313">
        <v>6</v>
      </c>
      <c r="N102" s="313">
        <v>510</v>
      </c>
      <c r="O102" s="313">
        <v>450</v>
      </c>
      <c r="P102" s="310" t="s">
        <v>705</v>
      </c>
      <c r="Q102" s="314" t="s">
        <v>380</v>
      </c>
      <c r="R102" s="315" t="s">
        <v>380</v>
      </c>
      <c r="S102" s="302" t="s">
        <v>380</v>
      </c>
    </row>
    <row r="103" spans="1:20" s="316" customFormat="1" ht="48">
      <c r="A103" s="308">
        <v>98</v>
      </c>
      <c r="B103" s="287" t="s">
        <v>1476</v>
      </c>
      <c r="C103" s="287" t="s">
        <v>1477</v>
      </c>
      <c r="D103" s="309" t="s">
        <v>968</v>
      </c>
      <c r="E103" s="310" t="s">
        <v>1363</v>
      </c>
      <c r="F103" s="311" t="s">
        <v>1033</v>
      </c>
      <c r="G103" s="310" t="s">
        <v>1463</v>
      </c>
      <c r="H103" s="287" t="s">
        <v>1473</v>
      </c>
      <c r="I103" s="312" t="s">
        <v>733</v>
      </c>
      <c r="J103" s="287" t="s">
        <v>1478</v>
      </c>
      <c r="K103" s="330" t="s">
        <v>1479</v>
      </c>
      <c r="L103" s="270" t="s">
        <v>1480</v>
      </c>
      <c r="M103" s="313">
        <v>7</v>
      </c>
      <c r="N103" s="313">
        <v>450</v>
      </c>
      <c r="O103" s="313">
        <v>413.2</v>
      </c>
      <c r="P103" s="310" t="s">
        <v>1481</v>
      </c>
      <c r="Q103" s="314" t="s">
        <v>380</v>
      </c>
      <c r="R103" s="315" t="s">
        <v>380</v>
      </c>
      <c r="S103" s="302" t="s">
        <v>380</v>
      </c>
    </row>
    <row r="104" spans="1:20" s="316" customFormat="1" ht="48">
      <c r="A104" s="308">
        <v>99</v>
      </c>
      <c r="B104" s="287" t="s">
        <v>1476</v>
      </c>
      <c r="C104" s="287" t="s">
        <v>1482</v>
      </c>
      <c r="D104" s="309" t="s">
        <v>968</v>
      </c>
      <c r="E104" s="310" t="s">
        <v>1363</v>
      </c>
      <c r="F104" s="311" t="s">
        <v>1033</v>
      </c>
      <c r="G104" s="310" t="s">
        <v>1463</v>
      </c>
      <c r="H104" s="287" t="s">
        <v>1473</v>
      </c>
      <c r="I104" s="312" t="s">
        <v>733</v>
      </c>
      <c r="J104" s="287" t="s">
        <v>1483</v>
      </c>
      <c r="K104" s="270" t="s">
        <v>1484</v>
      </c>
      <c r="L104" s="270" t="s">
        <v>1485</v>
      </c>
      <c r="M104" s="313">
        <v>7</v>
      </c>
      <c r="N104" s="313">
        <v>400</v>
      </c>
      <c r="O104" s="313">
        <v>379</v>
      </c>
      <c r="P104" s="310" t="s">
        <v>1481</v>
      </c>
      <c r="Q104" s="314" t="s">
        <v>380</v>
      </c>
      <c r="R104" s="315" t="s">
        <v>380</v>
      </c>
      <c r="S104" s="302" t="s">
        <v>380</v>
      </c>
    </row>
    <row r="105" spans="1:20" s="316" customFormat="1" ht="39">
      <c r="A105" s="308">
        <v>100</v>
      </c>
      <c r="B105" s="287" t="s">
        <v>741</v>
      </c>
      <c r="C105" s="287" t="s">
        <v>744</v>
      </c>
      <c r="D105" s="309" t="s">
        <v>968</v>
      </c>
      <c r="E105" s="310" t="s">
        <v>1363</v>
      </c>
      <c r="F105" s="311" t="s">
        <v>1033</v>
      </c>
      <c r="G105" s="310" t="s">
        <v>1463</v>
      </c>
      <c r="H105" s="287" t="s">
        <v>1473</v>
      </c>
      <c r="I105" s="312" t="s">
        <v>733</v>
      </c>
      <c r="J105" s="287" t="s">
        <v>742</v>
      </c>
      <c r="K105" s="330" t="s">
        <v>1486</v>
      </c>
      <c r="L105" s="270"/>
      <c r="M105" s="313">
        <v>7</v>
      </c>
      <c r="N105" s="313">
        <v>472</v>
      </c>
      <c r="O105" s="313">
        <v>350</v>
      </c>
      <c r="P105" s="310" t="s">
        <v>1481</v>
      </c>
      <c r="Q105" s="314" t="s">
        <v>380</v>
      </c>
      <c r="R105" s="315" t="s">
        <v>380</v>
      </c>
      <c r="S105" s="302" t="s">
        <v>380</v>
      </c>
    </row>
    <row r="106" spans="1:20" s="316" customFormat="1" ht="48">
      <c r="A106" s="308">
        <v>101</v>
      </c>
      <c r="B106" s="287" t="s">
        <v>1487</v>
      </c>
      <c r="C106" s="287" t="s">
        <v>1488</v>
      </c>
      <c r="D106" s="309" t="s">
        <v>968</v>
      </c>
      <c r="E106" s="310" t="s">
        <v>726</v>
      </c>
      <c r="F106" s="311" t="s">
        <v>726</v>
      </c>
      <c r="G106" s="310" t="s">
        <v>1949</v>
      </c>
      <c r="H106" s="287" t="s">
        <v>1473</v>
      </c>
      <c r="I106" s="312" t="s">
        <v>733</v>
      </c>
      <c r="J106" s="335" t="s">
        <v>1489</v>
      </c>
      <c r="K106" s="256" t="s">
        <v>1490</v>
      </c>
      <c r="L106" s="270"/>
      <c r="M106" s="313">
        <v>4</v>
      </c>
      <c r="N106" s="313">
        <v>400</v>
      </c>
      <c r="O106" s="313">
        <v>380</v>
      </c>
      <c r="P106" s="310" t="s">
        <v>1044</v>
      </c>
      <c r="Q106" s="314" t="s">
        <v>380</v>
      </c>
      <c r="R106" s="315" t="s">
        <v>380</v>
      </c>
      <c r="S106" s="302" t="s">
        <v>380</v>
      </c>
    </row>
    <row r="107" spans="1:20" s="316" customFormat="1" ht="31.5" customHeight="1">
      <c r="A107" s="308">
        <v>102</v>
      </c>
      <c r="B107" s="287" t="s">
        <v>1491</v>
      </c>
      <c r="C107" s="287" t="s">
        <v>1492</v>
      </c>
      <c r="D107" s="309" t="s">
        <v>968</v>
      </c>
      <c r="E107" s="310" t="s">
        <v>1363</v>
      </c>
      <c r="F107" s="311" t="s">
        <v>1033</v>
      </c>
      <c r="G107" s="310" t="s">
        <v>1463</v>
      </c>
      <c r="H107" s="287" t="s">
        <v>1493</v>
      </c>
      <c r="I107" s="312">
        <v>3804053720</v>
      </c>
      <c r="J107" s="335" t="s">
        <v>1494</v>
      </c>
      <c r="K107" s="270" t="s">
        <v>1495</v>
      </c>
      <c r="L107" s="270"/>
      <c r="M107" s="313">
        <v>5</v>
      </c>
      <c r="N107" s="313">
        <v>552.5</v>
      </c>
      <c r="O107" s="313">
        <v>552.5</v>
      </c>
      <c r="P107" s="310" t="s">
        <v>715</v>
      </c>
      <c r="Q107" s="314" t="s">
        <v>380</v>
      </c>
      <c r="R107" s="315" t="s">
        <v>380</v>
      </c>
      <c r="S107" s="302" t="s">
        <v>380</v>
      </c>
    </row>
    <row r="108" spans="1:20" s="316" customFormat="1" ht="31.5" customHeight="1">
      <c r="A108" s="308">
        <v>103</v>
      </c>
      <c r="B108" s="287" t="s">
        <v>738</v>
      </c>
      <c r="C108" s="287" t="s">
        <v>1406</v>
      </c>
      <c r="D108" s="309" t="s">
        <v>968</v>
      </c>
      <c r="E108" s="310" t="s">
        <v>1496</v>
      </c>
      <c r="F108" s="311" t="s">
        <v>768</v>
      </c>
      <c r="G108" s="310" t="s">
        <v>1951</v>
      </c>
      <c r="H108" s="287" t="s">
        <v>736</v>
      </c>
      <c r="I108" s="312">
        <v>7743931676</v>
      </c>
      <c r="J108" s="287" t="s">
        <v>1497</v>
      </c>
      <c r="K108" s="270" t="s">
        <v>1498</v>
      </c>
      <c r="L108" s="270" t="s">
        <v>1499</v>
      </c>
      <c r="M108" s="313">
        <v>4</v>
      </c>
      <c r="N108" s="313">
        <v>80</v>
      </c>
      <c r="O108" s="313">
        <v>80</v>
      </c>
      <c r="P108" s="310" t="s">
        <v>1500</v>
      </c>
      <c r="Q108" s="314" t="s">
        <v>380</v>
      </c>
      <c r="R108" s="315" t="s">
        <v>380</v>
      </c>
      <c r="S108" s="302" t="s">
        <v>380</v>
      </c>
    </row>
    <row r="109" spans="1:20" s="316" customFormat="1" ht="31.5" customHeight="1">
      <c r="A109" s="308">
        <v>104</v>
      </c>
      <c r="B109" s="287" t="s">
        <v>738</v>
      </c>
      <c r="C109" s="287" t="s">
        <v>1501</v>
      </c>
      <c r="D109" s="309" t="s">
        <v>968</v>
      </c>
      <c r="E109" s="310" t="s">
        <v>1496</v>
      </c>
      <c r="F109" s="311" t="s">
        <v>768</v>
      </c>
      <c r="G109" s="310" t="s">
        <v>1951</v>
      </c>
      <c r="H109" s="287" t="s">
        <v>736</v>
      </c>
      <c r="I109" s="312">
        <v>7743931676</v>
      </c>
      <c r="J109" s="287" t="s">
        <v>1502</v>
      </c>
      <c r="K109" s="270" t="s">
        <v>1503</v>
      </c>
      <c r="L109" s="270" t="s">
        <v>1499</v>
      </c>
      <c r="M109" s="313">
        <v>4</v>
      </c>
      <c r="N109" s="313">
        <v>90</v>
      </c>
      <c r="O109" s="313">
        <v>80</v>
      </c>
      <c r="P109" s="310" t="s">
        <v>1500</v>
      </c>
      <c r="Q109" s="314" t="s">
        <v>380</v>
      </c>
      <c r="R109" s="315" t="s">
        <v>380</v>
      </c>
      <c r="S109" s="302" t="s">
        <v>380</v>
      </c>
    </row>
    <row r="110" spans="1:20" s="316" customFormat="1" ht="31.5" customHeight="1">
      <c r="A110" s="308">
        <v>105</v>
      </c>
      <c r="B110" s="287" t="s">
        <v>738</v>
      </c>
      <c r="C110" s="287" t="s">
        <v>1504</v>
      </c>
      <c r="D110" s="309" t="s">
        <v>968</v>
      </c>
      <c r="E110" s="310" t="s">
        <v>1496</v>
      </c>
      <c r="F110" s="311" t="s">
        <v>768</v>
      </c>
      <c r="G110" s="310" t="s">
        <v>1951</v>
      </c>
      <c r="H110" s="287" t="s">
        <v>736</v>
      </c>
      <c r="I110" s="312">
        <v>7743931676</v>
      </c>
      <c r="J110" s="287" t="s">
        <v>737</v>
      </c>
      <c r="K110" s="270" t="s">
        <v>1505</v>
      </c>
      <c r="L110" s="270" t="s">
        <v>1499</v>
      </c>
      <c r="M110" s="313">
        <v>4</v>
      </c>
      <c r="N110" s="336">
        <v>103.2</v>
      </c>
      <c r="O110" s="336">
        <v>53</v>
      </c>
      <c r="P110" s="310" t="s">
        <v>1500</v>
      </c>
      <c r="Q110" s="314" t="s">
        <v>380</v>
      </c>
      <c r="R110" s="315" t="s">
        <v>380</v>
      </c>
      <c r="S110" s="302" t="s">
        <v>380</v>
      </c>
    </row>
    <row r="111" spans="1:20" s="316" customFormat="1" ht="31.5" customHeight="1">
      <c r="A111" s="308">
        <v>106</v>
      </c>
      <c r="B111" s="335" t="s">
        <v>1506</v>
      </c>
      <c r="C111" s="335" t="s">
        <v>1507</v>
      </c>
      <c r="D111" s="309" t="s">
        <v>968</v>
      </c>
      <c r="E111" s="310" t="s">
        <v>1363</v>
      </c>
      <c r="F111" s="311" t="s">
        <v>1033</v>
      </c>
      <c r="G111" s="310" t="s">
        <v>1463</v>
      </c>
      <c r="H111" s="287" t="s">
        <v>1508</v>
      </c>
      <c r="I111" s="312">
        <v>7106023201</v>
      </c>
      <c r="J111" s="287" t="s">
        <v>1509</v>
      </c>
      <c r="K111" s="337" t="s">
        <v>1510</v>
      </c>
      <c r="L111" s="270" t="s">
        <v>1511</v>
      </c>
      <c r="M111" s="313">
        <v>10</v>
      </c>
      <c r="N111" s="313">
        <v>800</v>
      </c>
      <c r="O111" s="313">
        <v>730</v>
      </c>
      <c r="P111" s="310" t="s">
        <v>1317</v>
      </c>
      <c r="Q111" s="314" t="s">
        <v>380</v>
      </c>
      <c r="R111" s="315" t="s">
        <v>380</v>
      </c>
      <c r="S111" s="302" t="s">
        <v>380</v>
      </c>
    </row>
    <row r="112" spans="1:20" s="316" customFormat="1" ht="39">
      <c r="A112" s="308">
        <v>107</v>
      </c>
      <c r="B112" s="338" t="s">
        <v>1512</v>
      </c>
      <c r="C112" s="287" t="s">
        <v>1513</v>
      </c>
      <c r="D112" s="309" t="s">
        <v>968</v>
      </c>
      <c r="E112" s="310" t="s">
        <v>1514</v>
      </c>
      <c r="F112" s="311" t="s">
        <v>1033</v>
      </c>
      <c r="G112" s="310" t="s">
        <v>1463</v>
      </c>
      <c r="H112" s="287" t="s">
        <v>1515</v>
      </c>
      <c r="I112" s="312">
        <v>6658537388</v>
      </c>
      <c r="J112" s="338" t="s">
        <v>1516</v>
      </c>
      <c r="K112" s="256" t="s">
        <v>1517</v>
      </c>
      <c r="L112" s="270"/>
      <c r="M112" s="336">
        <v>10</v>
      </c>
      <c r="N112" s="336">
        <v>924.2</v>
      </c>
      <c r="O112" s="336">
        <v>840.1</v>
      </c>
      <c r="P112" s="339" t="s">
        <v>1317</v>
      </c>
      <c r="Q112" s="314" t="s">
        <v>380</v>
      </c>
      <c r="R112" s="315" t="s">
        <v>380</v>
      </c>
      <c r="S112" s="302" t="s">
        <v>380</v>
      </c>
    </row>
    <row r="113" spans="1:19" s="316" customFormat="1" ht="27.75" customHeight="1">
      <c r="A113" s="308">
        <v>108</v>
      </c>
      <c r="B113" s="287" t="s">
        <v>1518</v>
      </c>
      <c r="C113" s="287" t="s">
        <v>766</v>
      </c>
      <c r="D113" s="309" t="s">
        <v>968</v>
      </c>
      <c r="E113" s="310" t="s">
        <v>1519</v>
      </c>
      <c r="F113" s="311" t="s">
        <v>768</v>
      </c>
      <c r="G113" s="310" t="s">
        <v>1950</v>
      </c>
      <c r="H113" s="287" t="s">
        <v>1520</v>
      </c>
      <c r="I113" s="312">
        <v>682965565330</v>
      </c>
      <c r="J113" s="287" t="s">
        <v>770</v>
      </c>
      <c r="K113" s="256" t="s">
        <v>1521</v>
      </c>
      <c r="L113" s="270"/>
      <c r="M113" s="313">
        <v>4</v>
      </c>
      <c r="N113" s="313">
        <v>50</v>
      </c>
      <c r="O113" s="313">
        <v>35</v>
      </c>
      <c r="P113" s="310" t="s">
        <v>767</v>
      </c>
      <c r="Q113" s="314" t="s">
        <v>380</v>
      </c>
      <c r="R113" s="315" t="s">
        <v>64</v>
      </c>
      <c r="S113" s="302" t="s">
        <v>380</v>
      </c>
    </row>
    <row r="114" spans="1:19" s="316" customFormat="1" ht="39">
      <c r="A114" s="308">
        <v>109</v>
      </c>
      <c r="B114" s="491" t="s">
        <v>1954</v>
      </c>
      <c r="C114" s="491" t="s">
        <v>1522</v>
      </c>
      <c r="D114" s="492" t="s">
        <v>968</v>
      </c>
      <c r="E114" s="492" t="s">
        <v>1523</v>
      </c>
      <c r="F114" s="493" t="s">
        <v>768</v>
      </c>
      <c r="G114" s="494" t="s">
        <v>388</v>
      </c>
      <c r="H114" s="491" t="s">
        <v>1955</v>
      </c>
      <c r="I114" s="495" t="s">
        <v>1524</v>
      </c>
      <c r="J114" s="491" t="s">
        <v>1525</v>
      </c>
      <c r="K114" s="256" t="s">
        <v>1526</v>
      </c>
      <c r="L114" s="270" t="s">
        <v>1527</v>
      </c>
      <c r="M114" s="313">
        <v>2</v>
      </c>
      <c r="N114" s="313">
        <v>70</v>
      </c>
      <c r="O114" s="313">
        <v>70</v>
      </c>
      <c r="P114" s="340" t="s">
        <v>1528</v>
      </c>
      <c r="Q114" s="314" t="s">
        <v>380</v>
      </c>
      <c r="R114" s="315" t="s">
        <v>391</v>
      </c>
      <c r="S114" s="315" t="s">
        <v>391</v>
      </c>
    </row>
    <row r="115" spans="1:19" s="316" customFormat="1" ht="29.25">
      <c r="A115" s="308">
        <v>110</v>
      </c>
      <c r="B115" s="491" t="s">
        <v>1956</v>
      </c>
      <c r="C115" s="491" t="s">
        <v>1529</v>
      </c>
      <c r="D115" s="492" t="s">
        <v>968</v>
      </c>
      <c r="E115" s="492" t="s">
        <v>1523</v>
      </c>
      <c r="F115" s="493" t="s">
        <v>768</v>
      </c>
      <c r="G115" s="494" t="s">
        <v>388</v>
      </c>
      <c r="H115" s="491" t="s">
        <v>1957</v>
      </c>
      <c r="I115" s="495">
        <v>673004872986</v>
      </c>
      <c r="J115" s="491" t="s">
        <v>1530</v>
      </c>
      <c r="K115" s="256" t="s">
        <v>1531</v>
      </c>
      <c r="L115" s="270" t="s">
        <v>1532</v>
      </c>
      <c r="M115" s="313">
        <v>5</v>
      </c>
      <c r="N115" s="313">
        <v>120</v>
      </c>
      <c r="O115" s="313">
        <v>90</v>
      </c>
      <c r="P115" s="340" t="s">
        <v>1533</v>
      </c>
      <c r="Q115" s="314" t="s">
        <v>380</v>
      </c>
      <c r="R115" s="315" t="s">
        <v>391</v>
      </c>
      <c r="S115" s="315" t="s">
        <v>391</v>
      </c>
    </row>
    <row r="116" spans="1:19" s="316" customFormat="1" ht="25.5">
      <c r="A116" s="308">
        <v>111</v>
      </c>
      <c r="B116" s="287" t="s">
        <v>1534</v>
      </c>
      <c r="C116" s="287" t="s">
        <v>1535</v>
      </c>
      <c r="D116" s="372" t="s">
        <v>968</v>
      </c>
      <c r="E116" s="373" t="s">
        <v>1536</v>
      </c>
      <c r="F116" s="374" t="s">
        <v>726</v>
      </c>
      <c r="G116" s="324" t="s">
        <v>1537</v>
      </c>
      <c r="H116" s="255" t="s">
        <v>1538</v>
      </c>
      <c r="I116" s="320">
        <v>3216005529</v>
      </c>
      <c r="J116" s="287" t="s">
        <v>1539</v>
      </c>
      <c r="K116" s="310" t="s">
        <v>1540</v>
      </c>
      <c r="L116" s="310" t="s">
        <v>1541</v>
      </c>
      <c r="M116" s="310">
        <v>3</v>
      </c>
      <c r="N116" s="310">
        <v>226.2</v>
      </c>
      <c r="O116" s="474">
        <v>102.6</v>
      </c>
      <c r="P116" s="324" t="s">
        <v>1542</v>
      </c>
      <c r="Q116" s="314" t="s">
        <v>380</v>
      </c>
      <c r="R116" s="315"/>
      <c r="S116" s="302"/>
    </row>
    <row r="117" spans="1:19" s="316" customFormat="1" ht="25.5">
      <c r="A117" s="308">
        <v>112</v>
      </c>
      <c r="B117" s="287" t="s">
        <v>1235</v>
      </c>
      <c r="C117" s="287" t="s">
        <v>1543</v>
      </c>
      <c r="D117" s="372" t="s">
        <v>968</v>
      </c>
      <c r="E117" s="373" t="s">
        <v>1544</v>
      </c>
      <c r="F117" s="374" t="s">
        <v>726</v>
      </c>
      <c r="G117" s="324" t="s">
        <v>1537</v>
      </c>
      <c r="H117" s="255" t="s">
        <v>1538</v>
      </c>
      <c r="I117" s="320">
        <v>3216005529</v>
      </c>
      <c r="J117" s="287" t="s">
        <v>1545</v>
      </c>
      <c r="K117" s="310" t="s">
        <v>1546</v>
      </c>
      <c r="L117" s="310" t="s">
        <v>1541</v>
      </c>
      <c r="M117" s="310">
        <v>2</v>
      </c>
      <c r="N117" s="310">
        <v>319.7</v>
      </c>
      <c r="O117" s="474">
        <v>145.4</v>
      </c>
      <c r="P117" s="324" t="s">
        <v>1547</v>
      </c>
      <c r="Q117" s="314" t="s">
        <v>380</v>
      </c>
      <c r="R117" s="315"/>
      <c r="S117" s="302"/>
    </row>
    <row r="118" spans="1:19" s="316" customFormat="1" ht="36">
      <c r="A118" s="308">
        <v>113</v>
      </c>
      <c r="B118" s="287" t="s">
        <v>1548</v>
      </c>
      <c r="C118" s="287" t="s">
        <v>1549</v>
      </c>
      <c r="D118" s="372" t="s">
        <v>968</v>
      </c>
      <c r="E118" s="373" t="s">
        <v>1550</v>
      </c>
      <c r="F118" s="374" t="s">
        <v>726</v>
      </c>
      <c r="G118" s="324" t="s">
        <v>1537</v>
      </c>
      <c r="H118" s="255" t="s">
        <v>1538</v>
      </c>
      <c r="I118" s="320">
        <v>3216005529</v>
      </c>
      <c r="J118" s="287" t="s">
        <v>1551</v>
      </c>
      <c r="K118" s="310" t="s">
        <v>1552</v>
      </c>
      <c r="L118" s="310" t="s">
        <v>1541</v>
      </c>
      <c r="M118" s="310">
        <v>1</v>
      </c>
      <c r="N118" s="310">
        <v>130.4</v>
      </c>
      <c r="O118" s="474">
        <v>66.5</v>
      </c>
      <c r="P118" s="324" t="s">
        <v>1553</v>
      </c>
      <c r="Q118" s="314" t="s">
        <v>380</v>
      </c>
      <c r="R118" s="315"/>
      <c r="S118" s="302"/>
    </row>
    <row r="119" spans="1:19" s="316" customFormat="1" ht="25.5">
      <c r="A119" s="308">
        <v>114</v>
      </c>
      <c r="B119" s="287" t="s">
        <v>1554</v>
      </c>
      <c r="C119" s="287" t="s">
        <v>1555</v>
      </c>
      <c r="D119" s="372" t="s">
        <v>968</v>
      </c>
      <c r="E119" s="373" t="s">
        <v>1556</v>
      </c>
      <c r="F119" s="374" t="s">
        <v>726</v>
      </c>
      <c r="G119" s="324" t="s">
        <v>1537</v>
      </c>
      <c r="H119" s="255" t="s">
        <v>1538</v>
      </c>
      <c r="I119" s="320">
        <v>3216005529</v>
      </c>
      <c r="J119" s="287" t="s">
        <v>1557</v>
      </c>
      <c r="K119" s="310" t="s">
        <v>391</v>
      </c>
      <c r="L119" s="310" t="s">
        <v>1541</v>
      </c>
      <c r="M119" s="310">
        <v>1</v>
      </c>
      <c r="N119" s="310">
        <v>50.4</v>
      </c>
      <c r="O119" s="474">
        <v>49.2</v>
      </c>
      <c r="P119" s="324" t="s">
        <v>1558</v>
      </c>
      <c r="Q119" s="314" t="s">
        <v>380</v>
      </c>
      <c r="R119" s="315"/>
      <c r="S119" s="302"/>
    </row>
    <row r="120" spans="1:19" s="316" customFormat="1" ht="33.75">
      <c r="A120" s="308">
        <v>115</v>
      </c>
      <c r="B120" s="287" t="s">
        <v>1559</v>
      </c>
      <c r="C120" s="287" t="s">
        <v>1560</v>
      </c>
      <c r="D120" s="372" t="s">
        <v>968</v>
      </c>
      <c r="E120" s="373" t="s">
        <v>1561</v>
      </c>
      <c r="F120" s="374" t="s">
        <v>726</v>
      </c>
      <c r="G120" s="324" t="s">
        <v>1537</v>
      </c>
      <c r="H120" s="255" t="s">
        <v>1538</v>
      </c>
      <c r="I120" s="320">
        <v>3216005529</v>
      </c>
      <c r="J120" s="287" t="s">
        <v>1562</v>
      </c>
      <c r="K120" s="310" t="s">
        <v>1563</v>
      </c>
      <c r="L120" s="310" t="s">
        <v>1541</v>
      </c>
      <c r="M120" s="310">
        <v>4</v>
      </c>
      <c r="N120" s="310">
        <v>205.2</v>
      </c>
      <c r="O120" s="474">
        <v>205.2</v>
      </c>
      <c r="P120" s="324" t="s">
        <v>1564</v>
      </c>
      <c r="Q120" s="314" t="s">
        <v>380</v>
      </c>
      <c r="R120" s="315"/>
      <c r="S120" s="302"/>
    </row>
    <row r="121" spans="1:19" s="316" customFormat="1" ht="36">
      <c r="A121" s="308">
        <v>116</v>
      </c>
      <c r="B121" s="287" t="s">
        <v>1565</v>
      </c>
      <c r="C121" s="287" t="s">
        <v>1566</v>
      </c>
      <c r="D121" s="372" t="s">
        <v>968</v>
      </c>
      <c r="E121" s="373" t="s">
        <v>1567</v>
      </c>
      <c r="F121" s="374" t="s">
        <v>726</v>
      </c>
      <c r="G121" s="324" t="s">
        <v>1537</v>
      </c>
      <c r="H121" s="255" t="s">
        <v>1538</v>
      </c>
      <c r="I121" s="320">
        <v>3216005529</v>
      </c>
      <c r="J121" s="287" t="s">
        <v>1568</v>
      </c>
      <c r="K121" s="310" t="s">
        <v>391</v>
      </c>
      <c r="L121" s="310" t="s">
        <v>1541</v>
      </c>
      <c r="M121" s="310">
        <v>3</v>
      </c>
      <c r="N121" s="310">
        <v>151</v>
      </c>
      <c r="O121" s="474">
        <v>151</v>
      </c>
      <c r="P121" s="324" t="s">
        <v>1569</v>
      </c>
      <c r="Q121" s="306" t="s">
        <v>380</v>
      </c>
      <c r="R121" s="315"/>
      <c r="S121" s="302"/>
    </row>
    <row r="122" spans="1:19" s="316" customFormat="1" ht="36">
      <c r="A122" s="308">
        <v>117</v>
      </c>
      <c r="B122" s="287" t="s">
        <v>1570</v>
      </c>
      <c r="C122" s="287" t="s">
        <v>1566</v>
      </c>
      <c r="D122" s="372" t="s">
        <v>968</v>
      </c>
      <c r="E122" s="373" t="s">
        <v>1571</v>
      </c>
      <c r="F122" s="374" t="s">
        <v>726</v>
      </c>
      <c r="G122" s="324" t="s">
        <v>1537</v>
      </c>
      <c r="H122" s="255" t="s">
        <v>1538</v>
      </c>
      <c r="I122" s="320">
        <v>3216005529</v>
      </c>
      <c r="J122" s="287" t="s">
        <v>1572</v>
      </c>
      <c r="K122" s="310" t="s">
        <v>391</v>
      </c>
      <c r="L122" s="310" t="s">
        <v>1541</v>
      </c>
      <c r="M122" s="310">
        <v>2</v>
      </c>
      <c r="N122" s="310">
        <v>160.69999999999999</v>
      </c>
      <c r="O122" s="474">
        <v>136.69999999999999</v>
      </c>
      <c r="P122" s="324" t="s">
        <v>1573</v>
      </c>
      <c r="Q122" s="306" t="s">
        <v>380</v>
      </c>
      <c r="R122" s="315"/>
      <c r="S122" s="302"/>
    </row>
    <row r="123" spans="1:19" s="316" customFormat="1" ht="25.5">
      <c r="A123" s="308">
        <v>118</v>
      </c>
      <c r="B123" s="287" t="s">
        <v>1574</v>
      </c>
      <c r="C123" s="287" t="s">
        <v>1535</v>
      </c>
      <c r="D123" s="372" t="s">
        <v>968</v>
      </c>
      <c r="E123" s="373" t="s">
        <v>1575</v>
      </c>
      <c r="F123" s="374" t="s">
        <v>726</v>
      </c>
      <c r="G123" s="324" t="s">
        <v>1537</v>
      </c>
      <c r="H123" s="255" t="s">
        <v>1538</v>
      </c>
      <c r="I123" s="320">
        <v>3216005529</v>
      </c>
      <c r="J123" s="287" t="s">
        <v>1576</v>
      </c>
      <c r="K123" s="310" t="s">
        <v>1577</v>
      </c>
      <c r="L123" s="310" t="s">
        <v>1541</v>
      </c>
      <c r="M123" s="310">
        <v>2</v>
      </c>
      <c r="N123" s="310">
        <v>139.19999999999999</v>
      </c>
      <c r="O123" s="474">
        <v>77.2</v>
      </c>
      <c r="P123" s="324" t="s">
        <v>1578</v>
      </c>
      <c r="Q123" s="306" t="s">
        <v>380</v>
      </c>
      <c r="R123" s="315"/>
      <c r="S123" s="302"/>
    </row>
    <row r="124" spans="1:19" s="316" customFormat="1" ht="36">
      <c r="A124" s="308">
        <v>119</v>
      </c>
      <c r="B124" s="287" t="s">
        <v>1579</v>
      </c>
      <c r="C124" s="287" t="s">
        <v>1560</v>
      </c>
      <c r="D124" s="372" t="s">
        <v>968</v>
      </c>
      <c r="E124" s="373" t="s">
        <v>1580</v>
      </c>
      <c r="F124" s="374" t="s">
        <v>726</v>
      </c>
      <c r="G124" s="324" t="s">
        <v>1537</v>
      </c>
      <c r="H124" s="255" t="s">
        <v>1538</v>
      </c>
      <c r="I124" s="320">
        <v>3216005529</v>
      </c>
      <c r="J124" s="287" t="s">
        <v>1581</v>
      </c>
      <c r="K124" s="310" t="s">
        <v>391</v>
      </c>
      <c r="L124" s="310" t="s">
        <v>1541</v>
      </c>
      <c r="M124" s="310">
        <v>2</v>
      </c>
      <c r="N124" s="310">
        <v>105.3</v>
      </c>
      <c r="O124" s="474">
        <v>105.3</v>
      </c>
      <c r="P124" s="324" t="s">
        <v>1573</v>
      </c>
      <c r="Q124" s="306" t="s">
        <v>380</v>
      </c>
      <c r="R124" s="315"/>
      <c r="S124" s="302"/>
    </row>
    <row r="125" spans="1:19" s="316" customFormat="1" ht="31.5" customHeight="1">
      <c r="A125" s="308">
        <v>120</v>
      </c>
      <c r="B125" s="287" t="s">
        <v>1582</v>
      </c>
      <c r="C125" s="287" t="s">
        <v>1583</v>
      </c>
      <c r="D125" s="372" t="s">
        <v>968</v>
      </c>
      <c r="E125" s="310" t="s">
        <v>1061</v>
      </c>
      <c r="F125" s="374" t="s">
        <v>726</v>
      </c>
      <c r="G125" s="324" t="s">
        <v>1537</v>
      </c>
      <c r="H125" s="255" t="s">
        <v>1538</v>
      </c>
      <c r="I125" s="320">
        <v>3216005529</v>
      </c>
      <c r="J125" s="287" t="s">
        <v>1584</v>
      </c>
      <c r="K125" s="310" t="s">
        <v>1585</v>
      </c>
      <c r="L125" s="310" t="s">
        <v>1541</v>
      </c>
      <c r="M125" s="310">
        <v>1</v>
      </c>
      <c r="N125" s="310">
        <v>92.5</v>
      </c>
      <c r="O125" s="474">
        <v>92.5</v>
      </c>
      <c r="P125" s="324" t="s">
        <v>1578</v>
      </c>
      <c r="Q125" s="306" t="s">
        <v>380</v>
      </c>
      <c r="R125" s="315"/>
      <c r="S125" s="302"/>
    </row>
    <row r="126" spans="1:19" s="316" customFormat="1" ht="30.75" customHeight="1">
      <c r="A126" s="308">
        <v>121</v>
      </c>
      <c r="B126" s="287" t="s">
        <v>1586</v>
      </c>
      <c r="C126" s="287" t="s">
        <v>1587</v>
      </c>
      <c r="D126" s="372" t="s">
        <v>968</v>
      </c>
      <c r="E126" s="373" t="s">
        <v>1588</v>
      </c>
      <c r="F126" s="374" t="s">
        <v>726</v>
      </c>
      <c r="G126" s="324" t="s">
        <v>1537</v>
      </c>
      <c r="H126" s="255" t="s">
        <v>1538</v>
      </c>
      <c r="I126" s="320">
        <v>3216005529</v>
      </c>
      <c r="J126" s="287" t="s">
        <v>1589</v>
      </c>
      <c r="K126" s="310" t="s">
        <v>1590</v>
      </c>
      <c r="L126" s="310" t="s">
        <v>1541</v>
      </c>
      <c r="M126" s="310">
        <v>2</v>
      </c>
      <c r="N126" s="310">
        <v>206.2</v>
      </c>
      <c r="O126" s="474">
        <v>193.4</v>
      </c>
      <c r="P126" s="324" t="s">
        <v>1591</v>
      </c>
      <c r="Q126" s="306" t="s">
        <v>380</v>
      </c>
      <c r="R126" s="315"/>
      <c r="S126" s="302"/>
    </row>
    <row r="127" spans="1:19" s="316" customFormat="1" ht="24">
      <c r="A127" s="308">
        <v>122</v>
      </c>
      <c r="B127" s="287" t="s">
        <v>1592</v>
      </c>
      <c r="C127" s="287" t="s">
        <v>1593</v>
      </c>
      <c r="D127" s="372" t="s">
        <v>968</v>
      </c>
      <c r="E127" s="373" t="s">
        <v>1594</v>
      </c>
      <c r="F127" s="374" t="s">
        <v>726</v>
      </c>
      <c r="G127" s="324" t="s">
        <v>1537</v>
      </c>
      <c r="H127" s="255" t="s">
        <v>1595</v>
      </c>
      <c r="I127" s="320">
        <v>3241018761</v>
      </c>
      <c r="J127" s="287" t="s">
        <v>1596</v>
      </c>
      <c r="K127" s="375"/>
      <c r="L127" s="375" t="s">
        <v>1597</v>
      </c>
      <c r="M127" s="310">
        <v>2</v>
      </c>
      <c r="N127" s="310">
        <v>47.9</v>
      </c>
      <c r="O127" s="474">
        <v>47.9</v>
      </c>
      <c r="P127" s="344" t="s">
        <v>1598</v>
      </c>
      <c r="Q127" s="306" t="s">
        <v>380</v>
      </c>
      <c r="R127" s="315"/>
      <c r="S127" s="302"/>
    </row>
    <row r="128" spans="1:19" s="316" customFormat="1" ht="23.25" customHeight="1">
      <c r="A128" s="308">
        <v>123</v>
      </c>
      <c r="B128" s="338" t="s">
        <v>692</v>
      </c>
      <c r="C128" s="338" t="s">
        <v>1599</v>
      </c>
      <c r="D128" s="376" t="s">
        <v>968</v>
      </c>
      <c r="E128" s="344" t="s">
        <v>1600</v>
      </c>
      <c r="F128" s="377" t="s">
        <v>1033</v>
      </c>
      <c r="G128" s="324" t="s">
        <v>1537</v>
      </c>
      <c r="H128" s="255" t="s">
        <v>1601</v>
      </c>
      <c r="I128" s="321">
        <v>3241004575</v>
      </c>
      <c r="J128" s="338" t="s">
        <v>1602</v>
      </c>
      <c r="K128" s="338" t="s">
        <v>1603</v>
      </c>
      <c r="L128" s="324" t="s">
        <v>376</v>
      </c>
      <c r="M128" s="378">
        <v>4</v>
      </c>
      <c r="N128" s="336">
        <v>60</v>
      </c>
      <c r="O128" s="379">
        <v>60</v>
      </c>
      <c r="P128" s="344" t="s">
        <v>694</v>
      </c>
      <c r="Q128" s="322" t="s">
        <v>391</v>
      </c>
      <c r="R128" s="315"/>
      <c r="S128" s="315"/>
    </row>
    <row r="129" spans="1:19" s="316" customFormat="1" ht="24">
      <c r="A129" s="308">
        <v>124</v>
      </c>
      <c r="B129" s="338" t="s">
        <v>1604</v>
      </c>
      <c r="C129" s="338" t="s">
        <v>1605</v>
      </c>
      <c r="D129" s="376" t="s">
        <v>968</v>
      </c>
      <c r="E129" s="324" t="s">
        <v>1363</v>
      </c>
      <c r="F129" s="377" t="s">
        <v>1033</v>
      </c>
      <c r="G129" s="324" t="s">
        <v>1537</v>
      </c>
      <c r="H129" s="255" t="s">
        <v>1606</v>
      </c>
      <c r="I129" s="321">
        <v>3216002077</v>
      </c>
      <c r="J129" s="338" t="s">
        <v>1607</v>
      </c>
      <c r="K129" s="338" t="s">
        <v>1608</v>
      </c>
      <c r="L129" s="324" t="s">
        <v>376</v>
      </c>
      <c r="M129" s="378">
        <v>3</v>
      </c>
      <c r="N129" s="336">
        <v>293.60000000000002</v>
      </c>
      <c r="O129" s="379">
        <v>120</v>
      </c>
      <c r="P129" s="344" t="s">
        <v>757</v>
      </c>
      <c r="Q129" s="322" t="s">
        <v>380</v>
      </c>
      <c r="R129" s="315"/>
      <c r="S129" s="315"/>
    </row>
    <row r="130" spans="1:19" s="316" customFormat="1" ht="36">
      <c r="A130" s="308">
        <v>125</v>
      </c>
      <c r="B130" s="338" t="s">
        <v>746</v>
      </c>
      <c r="C130" s="338" t="s">
        <v>1609</v>
      </c>
      <c r="D130" s="376" t="s">
        <v>968</v>
      </c>
      <c r="E130" s="324" t="s">
        <v>1363</v>
      </c>
      <c r="F130" s="377" t="s">
        <v>1033</v>
      </c>
      <c r="G130" s="344" t="s">
        <v>1537</v>
      </c>
      <c r="H130" s="255" t="s">
        <v>690</v>
      </c>
      <c r="I130" s="321">
        <v>3216002077</v>
      </c>
      <c r="J130" s="338" t="s">
        <v>1610</v>
      </c>
      <c r="K130" s="338" t="s">
        <v>1611</v>
      </c>
      <c r="L130" s="324" t="s">
        <v>376</v>
      </c>
      <c r="M130" s="378">
        <v>3</v>
      </c>
      <c r="N130" s="336">
        <v>204.7</v>
      </c>
      <c r="O130" s="379">
        <v>63</v>
      </c>
      <c r="P130" s="344" t="s">
        <v>1612</v>
      </c>
      <c r="Q130" s="322" t="s">
        <v>391</v>
      </c>
      <c r="R130" s="315"/>
      <c r="S130" s="315"/>
    </row>
    <row r="131" spans="1:19" s="316" customFormat="1" ht="24">
      <c r="A131" s="308">
        <v>126</v>
      </c>
      <c r="B131" s="338" t="s">
        <v>1613</v>
      </c>
      <c r="C131" s="338" t="s">
        <v>1614</v>
      </c>
      <c r="D131" s="376" t="s">
        <v>968</v>
      </c>
      <c r="E131" s="324" t="s">
        <v>1363</v>
      </c>
      <c r="F131" s="377" t="s">
        <v>1033</v>
      </c>
      <c r="G131" s="344" t="s">
        <v>1537</v>
      </c>
      <c r="H131" s="255" t="s">
        <v>1615</v>
      </c>
      <c r="I131" s="321">
        <v>3216002077</v>
      </c>
      <c r="J131" s="338" t="s">
        <v>1616</v>
      </c>
      <c r="K131" s="338" t="s">
        <v>1617</v>
      </c>
      <c r="L131" s="324" t="s">
        <v>376</v>
      </c>
      <c r="M131" s="378">
        <v>3</v>
      </c>
      <c r="N131" s="336">
        <v>173</v>
      </c>
      <c r="O131" s="379">
        <v>149.5</v>
      </c>
      <c r="P131" s="344" t="s">
        <v>694</v>
      </c>
      <c r="Q131" s="322" t="s">
        <v>380</v>
      </c>
      <c r="R131" s="315"/>
      <c r="S131" s="315"/>
    </row>
    <row r="132" spans="1:19" s="316" customFormat="1" ht="24">
      <c r="A132" s="308">
        <v>127</v>
      </c>
      <c r="B132" s="338" t="s">
        <v>754</v>
      </c>
      <c r="C132" s="338" t="s">
        <v>755</v>
      </c>
      <c r="D132" s="376" t="s">
        <v>968</v>
      </c>
      <c r="E132" s="324" t="s">
        <v>1363</v>
      </c>
      <c r="F132" s="377" t="s">
        <v>1033</v>
      </c>
      <c r="G132" s="344" t="s">
        <v>1537</v>
      </c>
      <c r="H132" s="255" t="s">
        <v>756</v>
      </c>
      <c r="I132" s="321">
        <v>3216002077</v>
      </c>
      <c r="J132" s="338" t="s">
        <v>1618</v>
      </c>
      <c r="K132" s="338" t="s">
        <v>1619</v>
      </c>
      <c r="L132" s="324" t="s">
        <v>376</v>
      </c>
      <c r="M132" s="378">
        <v>2</v>
      </c>
      <c r="N132" s="336">
        <v>104.2</v>
      </c>
      <c r="O132" s="379">
        <v>46</v>
      </c>
      <c r="P132" s="344" t="s">
        <v>757</v>
      </c>
      <c r="Q132" s="322" t="s">
        <v>391</v>
      </c>
      <c r="R132" s="315"/>
      <c r="S132" s="315"/>
    </row>
    <row r="133" spans="1:19" s="316" customFormat="1" ht="24">
      <c r="A133" s="308">
        <v>128</v>
      </c>
      <c r="B133" s="338" t="s">
        <v>1620</v>
      </c>
      <c r="C133" s="338" t="s">
        <v>1621</v>
      </c>
      <c r="D133" s="376" t="s">
        <v>968</v>
      </c>
      <c r="E133" s="324" t="s">
        <v>1363</v>
      </c>
      <c r="F133" s="377" t="s">
        <v>1033</v>
      </c>
      <c r="G133" s="344" t="s">
        <v>1537</v>
      </c>
      <c r="H133" s="255" t="s">
        <v>756</v>
      </c>
      <c r="I133" s="321">
        <v>3216002077</v>
      </c>
      <c r="J133" s="338" t="s">
        <v>1622</v>
      </c>
      <c r="K133" s="338" t="s">
        <v>1623</v>
      </c>
      <c r="L133" s="324" t="s">
        <v>376</v>
      </c>
      <c r="M133" s="378">
        <v>3</v>
      </c>
      <c r="N133" s="336">
        <v>110.7</v>
      </c>
      <c r="O133" s="379">
        <v>33</v>
      </c>
      <c r="P133" s="344" t="s">
        <v>1612</v>
      </c>
      <c r="Q133" s="322" t="s">
        <v>391</v>
      </c>
      <c r="R133" s="315"/>
      <c r="S133" s="315"/>
    </row>
    <row r="134" spans="1:19" s="316" customFormat="1" ht="24">
      <c r="A134" s="308">
        <v>129</v>
      </c>
      <c r="B134" s="338" t="s">
        <v>1624</v>
      </c>
      <c r="C134" s="338" t="s">
        <v>1625</v>
      </c>
      <c r="D134" s="376" t="s">
        <v>968</v>
      </c>
      <c r="E134" s="324" t="s">
        <v>1363</v>
      </c>
      <c r="F134" s="377" t="s">
        <v>1033</v>
      </c>
      <c r="G134" s="344" t="s">
        <v>1537</v>
      </c>
      <c r="H134" s="255" t="s">
        <v>1615</v>
      </c>
      <c r="I134" s="321">
        <v>3216002077</v>
      </c>
      <c r="J134" s="338" t="s">
        <v>1626</v>
      </c>
      <c r="K134" s="338" t="s">
        <v>1627</v>
      </c>
      <c r="L134" s="324" t="s">
        <v>376</v>
      </c>
      <c r="M134" s="378">
        <v>2</v>
      </c>
      <c r="N134" s="336">
        <v>320.89999999999998</v>
      </c>
      <c r="O134" s="379">
        <v>62</v>
      </c>
      <c r="P134" s="344" t="s">
        <v>1628</v>
      </c>
      <c r="Q134" s="322" t="s">
        <v>391</v>
      </c>
      <c r="R134" s="315"/>
      <c r="S134" s="315"/>
    </row>
    <row r="135" spans="1:19" s="316" customFormat="1" ht="24">
      <c r="A135" s="308">
        <v>130</v>
      </c>
      <c r="B135" s="338" t="s">
        <v>1629</v>
      </c>
      <c r="C135" s="338" t="s">
        <v>1630</v>
      </c>
      <c r="D135" s="376" t="s">
        <v>968</v>
      </c>
      <c r="E135" s="324" t="s">
        <v>1363</v>
      </c>
      <c r="F135" s="377" t="s">
        <v>1033</v>
      </c>
      <c r="G135" s="344" t="s">
        <v>1537</v>
      </c>
      <c r="H135" s="255" t="s">
        <v>756</v>
      </c>
      <c r="I135" s="321">
        <v>3216002077</v>
      </c>
      <c r="J135" s="338" t="s">
        <v>1631</v>
      </c>
      <c r="K135" s="338" t="s">
        <v>1632</v>
      </c>
      <c r="L135" s="324" t="s">
        <v>376</v>
      </c>
      <c r="M135" s="378">
        <v>2</v>
      </c>
      <c r="N135" s="336">
        <v>74.3</v>
      </c>
      <c r="O135" s="379">
        <v>45</v>
      </c>
      <c r="P135" s="344" t="s">
        <v>757</v>
      </c>
      <c r="Q135" s="322" t="s">
        <v>380</v>
      </c>
      <c r="R135" s="315"/>
      <c r="S135" s="315"/>
    </row>
    <row r="136" spans="1:19" s="316" customFormat="1" ht="24">
      <c r="A136" s="308">
        <v>131</v>
      </c>
      <c r="B136" s="338" t="s">
        <v>1633</v>
      </c>
      <c r="C136" s="338" t="s">
        <v>1634</v>
      </c>
      <c r="D136" s="376" t="s">
        <v>968</v>
      </c>
      <c r="E136" s="324" t="s">
        <v>1363</v>
      </c>
      <c r="F136" s="377" t="s">
        <v>1033</v>
      </c>
      <c r="G136" s="344" t="s">
        <v>1537</v>
      </c>
      <c r="H136" s="255" t="s">
        <v>1615</v>
      </c>
      <c r="I136" s="321">
        <v>3216002077</v>
      </c>
      <c r="J136" s="338" t="s">
        <v>1635</v>
      </c>
      <c r="K136" s="338" t="s">
        <v>1263</v>
      </c>
      <c r="L136" s="324" t="s">
        <v>376</v>
      </c>
      <c r="M136" s="378">
        <v>2</v>
      </c>
      <c r="N136" s="336">
        <v>96</v>
      </c>
      <c r="O136" s="379">
        <v>60</v>
      </c>
      <c r="P136" s="344" t="s">
        <v>757</v>
      </c>
      <c r="Q136" s="322" t="s">
        <v>391</v>
      </c>
      <c r="R136" s="315"/>
      <c r="S136" s="315"/>
    </row>
    <row r="137" spans="1:19" s="316" customFormat="1" ht="36">
      <c r="A137" s="308">
        <v>132</v>
      </c>
      <c r="B137" s="338" t="s">
        <v>1636</v>
      </c>
      <c r="C137" s="338" t="s">
        <v>1637</v>
      </c>
      <c r="D137" s="376" t="s">
        <v>968</v>
      </c>
      <c r="E137" s="324" t="s">
        <v>1363</v>
      </c>
      <c r="F137" s="377" t="s">
        <v>1033</v>
      </c>
      <c r="G137" s="344" t="s">
        <v>1537</v>
      </c>
      <c r="H137" s="255" t="s">
        <v>1615</v>
      </c>
      <c r="I137" s="321">
        <v>3216002077</v>
      </c>
      <c r="J137" s="338" t="s">
        <v>1638</v>
      </c>
      <c r="K137" s="338" t="s">
        <v>1639</v>
      </c>
      <c r="L137" s="324" t="s">
        <v>376</v>
      </c>
      <c r="M137" s="378">
        <v>2</v>
      </c>
      <c r="N137" s="336">
        <v>199.2</v>
      </c>
      <c r="O137" s="379">
        <v>85</v>
      </c>
      <c r="P137" s="344" t="s">
        <v>1640</v>
      </c>
      <c r="Q137" s="322" t="s">
        <v>380</v>
      </c>
      <c r="R137" s="315"/>
      <c r="S137" s="315"/>
    </row>
    <row r="138" spans="1:19" s="316" customFormat="1" ht="24">
      <c r="A138" s="308">
        <v>133</v>
      </c>
      <c r="B138" s="338" t="s">
        <v>1641</v>
      </c>
      <c r="C138" s="338" t="s">
        <v>1642</v>
      </c>
      <c r="D138" s="376" t="s">
        <v>968</v>
      </c>
      <c r="E138" s="324" t="s">
        <v>1363</v>
      </c>
      <c r="F138" s="377" t="s">
        <v>1033</v>
      </c>
      <c r="G138" s="344" t="s">
        <v>1537</v>
      </c>
      <c r="H138" s="255" t="s">
        <v>756</v>
      </c>
      <c r="I138" s="321">
        <v>3216002077</v>
      </c>
      <c r="J138" s="338" t="s">
        <v>1643</v>
      </c>
      <c r="K138" s="338" t="s">
        <v>1644</v>
      </c>
      <c r="L138" s="324" t="s">
        <v>376</v>
      </c>
      <c r="M138" s="378">
        <v>2</v>
      </c>
      <c r="N138" s="336">
        <v>81.900000000000006</v>
      </c>
      <c r="O138" s="379">
        <v>47</v>
      </c>
      <c r="P138" s="344" t="s">
        <v>757</v>
      </c>
      <c r="Q138" s="322" t="s">
        <v>391</v>
      </c>
      <c r="R138" s="315"/>
      <c r="S138" s="315"/>
    </row>
    <row r="139" spans="1:19" s="316" customFormat="1" ht="24">
      <c r="A139" s="308">
        <v>134</v>
      </c>
      <c r="B139" s="338" t="s">
        <v>1645</v>
      </c>
      <c r="C139" s="338" t="s">
        <v>1646</v>
      </c>
      <c r="D139" s="376" t="s">
        <v>968</v>
      </c>
      <c r="E139" s="324" t="s">
        <v>1363</v>
      </c>
      <c r="F139" s="377" t="s">
        <v>1033</v>
      </c>
      <c r="G139" s="344" t="s">
        <v>1537</v>
      </c>
      <c r="H139" s="255" t="s">
        <v>1615</v>
      </c>
      <c r="I139" s="321">
        <v>3216002077</v>
      </c>
      <c r="J139" s="338" t="s">
        <v>1647</v>
      </c>
      <c r="K139" s="338" t="s">
        <v>1648</v>
      </c>
      <c r="L139" s="324" t="s">
        <v>376</v>
      </c>
      <c r="M139" s="378">
        <v>2</v>
      </c>
      <c r="N139" s="336">
        <v>129.69999999999999</v>
      </c>
      <c r="O139" s="379">
        <v>62</v>
      </c>
      <c r="P139" s="344" t="s">
        <v>757</v>
      </c>
      <c r="Q139" s="322" t="s">
        <v>391</v>
      </c>
      <c r="R139" s="315"/>
      <c r="S139" s="315"/>
    </row>
    <row r="140" spans="1:19" s="316" customFormat="1" ht="36">
      <c r="A140" s="475">
        <v>135</v>
      </c>
      <c r="B140" s="391" t="s">
        <v>1649</v>
      </c>
      <c r="C140" s="391" t="s">
        <v>1650</v>
      </c>
      <c r="D140" s="316" t="s">
        <v>968</v>
      </c>
      <c r="E140" s="392" t="s">
        <v>1363</v>
      </c>
      <c r="F140" s="393" t="s">
        <v>1033</v>
      </c>
      <c r="G140" s="393" t="s">
        <v>1537</v>
      </c>
      <c r="H140" s="394" t="s">
        <v>756</v>
      </c>
      <c r="I140" s="395">
        <v>3216002077</v>
      </c>
      <c r="J140" s="396" t="s">
        <v>1651</v>
      </c>
      <c r="K140" s="391" t="s">
        <v>1652</v>
      </c>
      <c r="L140" s="397" t="s">
        <v>376</v>
      </c>
      <c r="M140" s="398">
        <v>1</v>
      </c>
      <c r="N140" s="399">
        <v>167.1</v>
      </c>
      <c r="O140" s="400">
        <v>58</v>
      </c>
      <c r="P140" s="393" t="s">
        <v>1653</v>
      </c>
      <c r="Q140" s="401" t="s">
        <v>391</v>
      </c>
      <c r="R140" s="315"/>
      <c r="S140" s="315"/>
    </row>
    <row r="141" spans="1:19" s="316" customFormat="1" ht="36">
      <c r="A141" s="308">
        <v>136</v>
      </c>
      <c r="B141" s="338" t="s">
        <v>1654</v>
      </c>
      <c r="C141" s="338" t="s">
        <v>1655</v>
      </c>
      <c r="D141" s="309" t="s">
        <v>968</v>
      </c>
      <c r="E141" s="310" t="s">
        <v>1363</v>
      </c>
      <c r="F141" s="339" t="s">
        <v>1656</v>
      </c>
      <c r="G141" s="339" t="s">
        <v>1537</v>
      </c>
      <c r="H141" s="287" t="s">
        <v>756</v>
      </c>
      <c r="I141" s="342">
        <v>3216002077</v>
      </c>
      <c r="J141" s="338" t="s">
        <v>1657</v>
      </c>
      <c r="K141" s="343" t="s">
        <v>1658</v>
      </c>
      <c r="L141" s="256" t="s">
        <v>376</v>
      </c>
      <c r="M141" s="343">
        <v>2</v>
      </c>
      <c r="N141" s="343">
        <v>84.3</v>
      </c>
      <c r="O141" s="336">
        <v>51</v>
      </c>
      <c r="P141" s="344" t="s">
        <v>1659</v>
      </c>
      <c r="Q141" s="343" t="s">
        <v>391</v>
      </c>
      <c r="R141" s="307" t="s">
        <v>380</v>
      </c>
      <c r="S141" s="307" t="s">
        <v>380</v>
      </c>
    </row>
    <row r="142" spans="1:19" s="316" customFormat="1" ht="36">
      <c r="A142" s="308">
        <v>137</v>
      </c>
      <c r="B142" s="338" t="s">
        <v>1660</v>
      </c>
      <c r="C142" s="338" t="s">
        <v>1661</v>
      </c>
      <c r="D142" s="302" t="s">
        <v>1662</v>
      </c>
      <c r="E142" s="324" t="s">
        <v>1363</v>
      </c>
      <c r="F142" s="377" t="s">
        <v>1033</v>
      </c>
      <c r="G142" s="344" t="s">
        <v>1537</v>
      </c>
      <c r="H142" s="287" t="s">
        <v>1615</v>
      </c>
      <c r="I142" s="321">
        <v>3216002077</v>
      </c>
      <c r="J142" s="338" t="s">
        <v>1663</v>
      </c>
      <c r="K142" s="338" t="s">
        <v>1664</v>
      </c>
      <c r="L142" s="256" t="s">
        <v>376</v>
      </c>
      <c r="M142" s="378">
        <v>2</v>
      </c>
      <c r="N142" s="336">
        <v>324.39999999999998</v>
      </c>
      <c r="O142" s="379">
        <v>111</v>
      </c>
      <c r="P142" s="344" t="s">
        <v>1665</v>
      </c>
      <c r="Q142" s="322" t="s">
        <v>391</v>
      </c>
      <c r="R142" s="345" t="s">
        <v>380</v>
      </c>
      <c r="S142" s="346" t="s">
        <v>380</v>
      </c>
    </row>
    <row r="143" spans="1:19" s="316" customFormat="1" ht="36">
      <c r="A143" s="308">
        <v>138</v>
      </c>
      <c r="B143" s="338" t="s">
        <v>1666</v>
      </c>
      <c r="C143" s="338" t="s">
        <v>1667</v>
      </c>
      <c r="D143" s="302" t="s">
        <v>1662</v>
      </c>
      <c r="E143" s="324" t="s">
        <v>1363</v>
      </c>
      <c r="F143" s="377" t="s">
        <v>1033</v>
      </c>
      <c r="G143" s="344" t="s">
        <v>1537</v>
      </c>
      <c r="H143" s="287" t="s">
        <v>756</v>
      </c>
      <c r="I143" s="321">
        <v>3216002077</v>
      </c>
      <c r="J143" s="338" t="s">
        <v>1668</v>
      </c>
      <c r="K143" s="338" t="s">
        <v>1669</v>
      </c>
      <c r="L143" s="256" t="s">
        <v>376</v>
      </c>
      <c r="M143" s="378">
        <v>2</v>
      </c>
      <c r="N143" s="336">
        <v>202.8</v>
      </c>
      <c r="O143" s="379">
        <v>65</v>
      </c>
      <c r="P143" s="344" t="s">
        <v>1670</v>
      </c>
      <c r="Q143" s="322" t="s">
        <v>391</v>
      </c>
      <c r="R143" s="345" t="s">
        <v>380</v>
      </c>
      <c r="S143" s="346" t="s">
        <v>380</v>
      </c>
    </row>
    <row r="144" spans="1:19" s="316" customFormat="1" ht="36">
      <c r="A144" s="308">
        <v>139</v>
      </c>
      <c r="B144" s="338" t="s">
        <v>1671</v>
      </c>
      <c r="C144" s="338" t="s">
        <v>1672</v>
      </c>
      <c r="D144" s="302" t="s">
        <v>1662</v>
      </c>
      <c r="E144" s="324" t="s">
        <v>1363</v>
      </c>
      <c r="F144" s="377" t="s">
        <v>1656</v>
      </c>
      <c r="G144" s="344" t="s">
        <v>1537</v>
      </c>
      <c r="H144" s="287" t="s">
        <v>1615</v>
      </c>
      <c r="I144" s="321">
        <v>3216002077</v>
      </c>
      <c r="J144" s="338" t="s">
        <v>1673</v>
      </c>
      <c r="K144" s="338" t="s">
        <v>1674</v>
      </c>
      <c r="L144" s="256" t="s">
        <v>376</v>
      </c>
      <c r="M144" s="378">
        <v>1</v>
      </c>
      <c r="N144" s="336">
        <v>80</v>
      </c>
      <c r="O144" s="379">
        <v>25</v>
      </c>
      <c r="P144" s="344" t="s">
        <v>1675</v>
      </c>
      <c r="Q144" s="322" t="s">
        <v>391</v>
      </c>
      <c r="R144" s="307" t="s">
        <v>380</v>
      </c>
      <c r="S144" s="307" t="s">
        <v>380</v>
      </c>
    </row>
    <row r="145" spans="1:19" s="316" customFormat="1" ht="36">
      <c r="A145" s="308">
        <v>140</v>
      </c>
      <c r="B145" s="338" t="s">
        <v>1676</v>
      </c>
      <c r="C145" s="338" t="s">
        <v>1677</v>
      </c>
      <c r="D145" s="302" t="s">
        <v>1662</v>
      </c>
      <c r="E145" s="324" t="s">
        <v>1363</v>
      </c>
      <c r="F145" s="374" t="s">
        <v>1033</v>
      </c>
      <c r="G145" s="324" t="s">
        <v>1537</v>
      </c>
      <c r="H145" s="287" t="s">
        <v>1615</v>
      </c>
      <c r="I145" s="321">
        <v>3216002077</v>
      </c>
      <c r="J145" s="287" t="s">
        <v>1678</v>
      </c>
      <c r="K145" s="335" t="s">
        <v>1679</v>
      </c>
      <c r="L145" s="256" t="s">
        <v>376</v>
      </c>
      <c r="M145" s="304">
        <v>2</v>
      </c>
      <c r="N145" s="380">
        <v>129.69999999999999</v>
      </c>
      <c r="O145" s="382">
        <v>56</v>
      </c>
      <c r="P145" s="374" t="s">
        <v>1680</v>
      </c>
      <c r="Q145" s="304" t="s">
        <v>391</v>
      </c>
      <c r="R145" s="315"/>
      <c r="S145" s="315"/>
    </row>
    <row r="146" spans="1:19" s="316" customFormat="1" ht="36">
      <c r="A146" s="308">
        <v>141</v>
      </c>
      <c r="B146" s="338" t="s">
        <v>1681</v>
      </c>
      <c r="C146" s="338" t="s">
        <v>1682</v>
      </c>
      <c r="D146" s="302" t="s">
        <v>1662</v>
      </c>
      <c r="E146" s="324" t="s">
        <v>1363</v>
      </c>
      <c r="F146" s="374" t="s">
        <v>1033</v>
      </c>
      <c r="G146" s="324" t="s">
        <v>1537</v>
      </c>
      <c r="H146" s="287" t="s">
        <v>1615</v>
      </c>
      <c r="I146" s="321">
        <v>3216002077</v>
      </c>
      <c r="J146" s="287" t="s">
        <v>1683</v>
      </c>
      <c r="K146" s="335" t="s">
        <v>1684</v>
      </c>
      <c r="L146" s="256" t="s">
        <v>376</v>
      </c>
      <c r="M146" s="304">
        <v>2</v>
      </c>
      <c r="N146" s="380">
        <v>345.1</v>
      </c>
      <c r="O146" s="382">
        <v>52.9</v>
      </c>
      <c r="P146" s="377" t="s">
        <v>1653</v>
      </c>
      <c r="Q146" s="304" t="s">
        <v>391</v>
      </c>
      <c r="R146" s="315"/>
      <c r="S146" s="315"/>
    </row>
    <row r="147" spans="1:19" s="316" customFormat="1" ht="36">
      <c r="A147" s="308">
        <v>142</v>
      </c>
      <c r="B147" s="338" t="s">
        <v>1685</v>
      </c>
      <c r="C147" s="338" t="s">
        <v>1686</v>
      </c>
      <c r="D147" s="302" t="s">
        <v>1662</v>
      </c>
      <c r="E147" s="324" t="s">
        <v>1363</v>
      </c>
      <c r="F147" s="377" t="s">
        <v>1656</v>
      </c>
      <c r="G147" s="344" t="s">
        <v>1537</v>
      </c>
      <c r="H147" s="287" t="s">
        <v>756</v>
      </c>
      <c r="I147" s="321">
        <v>3216002077</v>
      </c>
      <c r="J147" s="338" t="s">
        <v>1687</v>
      </c>
      <c r="K147" s="338" t="s">
        <v>1688</v>
      </c>
      <c r="L147" s="256" t="s">
        <v>376</v>
      </c>
      <c r="M147" s="378">
        <v>2</v>
      </c>
      <c r="N147" s="336">
        <v>144.6</v>
      </c>
      <c r="O147" s="379">
        <v>52</v>
      </c>
      <c r="P147" s="344" t="s">
        <v>1689</v>
      </c>
      <c r="Q147" s="322" t="s">
        <v>391</v>
      </c>
      <c r="R147" s="307" t="s">
        <v>380</v>
      </c>
      <c r="S147" s="302" t="s">
        <v>380</v>
      </c>
    </row>
    <row r="148" spans="1:19" s="316" customFormat="1" ht="48">
      <c r="A148" s="308">
        <v>143</v>
      </c>
      <c r="B148" s="338" t="s">
        <v>1690</v>
      </c>
      <c r="C148" s="338" t="s">
        <v>1691</v>
      </c>
      <c r="D148" s="302" t="s">
        <v>1662</v>
      </c>
      <c r="E148" s="324" t="s">
        <v>1363</v>
      </c>
      <c r="F148" s="377" t="s">
        <v>1656</v>
      </c>
      <c r="G148" s="344" t="s">
        <v>1537</v>
      </c>
      <c r="H148" s="287" t="s">
        <v>756</v>
      </c>
      <c r="I148" s="321">
        <v>3216002077</v>
      </c>
      <c r="J148" s="338" t="s">
        <v>1692</v>
      </c>
      <c r="K148" s="338" t="s">
        <v>1693</v>
      </c>
      <c r="L148" s="256" t="s">
        <v>376</v>
      </c>
      <c r="M148" s="378">
        <v>2</v>
      </c>
      <c r="N148" s="336">
        <v>138.6</v>
      </c>
      <c r="O148" s="379">
        <v>74</v>
      </c>
      <c r="P148" s="344" t="s">
        <v>1694</v>
      </c>
      <c r="Q148" s="322" t="s">
        <v>391</v>
      </c>
      <c r="R148" s="307" t="s">
        <v>380</v>
      </c>
      <c r="S148" s="302" t="s">
        <v>380</v>
      </c>
    </row>
    <row r="149" spans="1:19" s="316" customFormat="1" ht="48">
      <c r="A149" s="308">
        <v>144</v>
      </c>
      <c r="B149" s="338" t="s">
        <v>1695</v>
      </c>
      <c r="C149" s="338" t="s">
        <v>1696</v>
      </c>
      <c r="D149" s="302" t="s">
        <v>1662</v>
      </c>
      <c r="E149" s="324" t="s">
        <v>1363</v>
      </c>
      <c r="F149" s="377" t="s">
        <v>1033</v>
      </c>
      <c r="G149" s="344" t="s">
        <v>1537</v>
      </c>
      <c r="H149" s="287" t="s">
        <v>756</v>
      </c>
      <c r="I149" s="321">
        <v>3216002077</v>
      </c>
      <c r="J149" s="338" t="s">
        <v>1697</v>
      </c>
      <c r="K149" s="338" t="s">
        <v>1698</v>
      </c>
      <c r="L149" s="256" t="s">
        <v>376</v>
      </c>
      <c r="M149" s="378">
        <v>1</v>
      </c>
      <c r="N149" s="381">
        <v>106</v>
      </c>
      <c r="O149" s="382">
        <v>74.099999999999994</v>
      </c>
      <c r="P149" s="344" t="s">
        <v>1699</v>
      </c>
      <c r="Q149" s="322" t="s">
        <v>391</v>
      </c>
      <c r="R149" s="315" t="s">
        <v>380</v>
      </c>
      <c r="S149" s="315" t="s">
        <v>380</v>
      </c>
    </row>
    <row r="150" spans="1:19" s="316" customFormat="1" ht="48">
      <c r="A150" s="308">
        <v>145</v>
      </c>
      <c r="B150" s="338" t="s">
        <v>1700</v>
      </c>
      <c r="C150" s="338" t="s">
        <v>1701</v>
      </c>
      <c r="D150" s="302" t="s">
        <v>1662</v>
      </c>
      <c r="E150" s="324" t="s">
        <v>1363</v>
      </c>
      <c r="F150" s="377" t="s">
        <v>1656</v>
      </c>
      <c r="G150" s="344" t="s">
        <v>1537</v>
      </c>
      <c r="H150" s="287" t="s">
        <v>1615</v>
      </c>
      <c r="I150" s="321">
        <v>3216002077</v>
      </c>
      <c r="J150" s="338" t="s">
        <v>1702</v>
      </c>
      <c r="K150" s="338" t="s">
        <v>1703</v>
      </c>
      <c r="L150" s="256" t="s">
        <v>376</v>
      </c>
      <c r="M150" s="378">
        <v>2</v>
      </c>
      <c r="N150" s="336">
        <v>137.6</v>
      </c>
      <c r="O150" s="379">
        <v>50</v>
      </c>
      <c r="P150" s="344" t="s">
        <v>1704</v>
      </c>
      <c r="Q150" s="322" t="s">
        <v>391</v>
      </c>
      <c r="R150" s="345" t="s">
        <v>380</v>
      </c>
      <c r="S150" s="346" t="s">
        <v>380</v>
      </c>
    </row>
    <row r="151" spans="1:19" s="316" customFormat="1" ht="42">
      <c r="A151" s="308">
        <v>146</v>
      </c>
      <c r="B151" s="338" t="s">
        <v>625</v>
      </c>
      <c r="C151" s="338" t="s">
        <v>1705</v>
      </c>
      <c r="D151" s="302" t="s">
        <v>1662</v>
      </c>
      <c r="E151" s="324" t="s">
        <v>1363</v>
      </c>
      <c r="F151" s="377" t="s">
        <v>1656</v>
      </c>
      <c r="G151" s="344" t="s">
        <v>1537</v>
      </c>
      <c r="H151" s="287" t="s">
        <v>1615</v>
      </c>
      <c r="I151" s="321">
        <v>3216002077</v>
      </c>
      <c r="J151" s="338" t="s">
        <v>1706</v>
      </c>
      <c r="K151" s="338" t="s">
        <v>1707</v>
      </c>
      <c r="L151" s="256" t="s">
        <v>376</v>
      </c>
      <c r="M151" s="378">
        <v>1</v>
      </c>
      <c r="N151" s="336">
        <v>95.5</v>
      </c>
      <c r="O151" s="379">
        <v>63</v>
      </c>
      <c r="P151" s="344" t="s">
        <v>1708</v>
      </c>
      <c r="Q151" s="322" t="s">
        <v>391</v>
      </c>
      <c r="R151" s="345" t="s">
        <v>380</v>
      </c>
      <c r="S151" s="346" t="s">
        <v>380</v>
      </c>
    </row>
    <row r="152" spans="1:19" s="316" customFormat="1" ht="42">
      <c r="A152" s="308">
        <v>147</v>
      </c>
      <c r="B152" s="338" t="s">
        <v>1709</v>
      </c>
      <c r="C152" s="338" t="s">
        <v>1710</v>
      </c>
      <c r="D152" s="302" t="s">
        <v>1662</v>
      </c>
      <c r="E152" s="324" t="s">
        <v>1363</v>
      </c>
      <c r="F152" s="377" t="s">
        <v>1656</v>
      </c>
      <c r="G152" s="344" t="s">
        <v>1537</v>
      </c>
      <c r="H152" s="287" t="s">
        <v>1615</v>
      </c>
      <c r="I152" s="321">
        <v>3216002077</v>
      </c>
      <c r="J152" s="338" t="s">
        <v>1711</v>
      </c>
      <c r="K152" s="338" t="s">
        <v>1712</v>
      </c>
      <c r="L152" s="256" t="s">
        <v>376</v>
      </c>
      <c r="M152" s="378">
        <v>1</v>
      </c>
      <c r="N152" s="336">
        <v>80.599999999999994</v>
      </c>
      <c r="O152" s="379">
        <v>53</v>
      </c>
      <c r="P152" s="344" t="s">
        <v>1713</v>
      </c>
      <c r="Q152" s="322" t="s">
        <v>391</v>
      </c>
      <c r="R152" s="315" t="s">
        <v>380</v>
      </c>
      <c r="S152" s="302" t="s">
        <v>380</v>
      </c>
    </row>
    <row r="153" spans="1:19" s="316" customFormat="1" ht="48">
      <c r="A153" s="308">
        <v>148</v>
      </c>
      <c r="B153" s="338" t="s">
        <v>1714</v>
      </c>
      <c r="C153" s="338" t="s">
        <v>1715</v>
      </c>
      <c r="D153" s="302" t="s">
        <v>1662</v>
      </c>
      <c r="E153" s="324" t="s">
        <v>1363</v>
      </c>
      <c r="F153" s="383" t="s">
        <v>1656</v>
      </c>
      <c r="G153" s="324" t="s">
        <v>1537</v>
      </c>
      <c r="H153" s="287" t="s">
        <v>756</v>
      </c>
      <c r="I153" s="321">
        <v>3216002077</v>
      </c>
      <c r="J153" s="287" t="s">
        <v>1716</v>
      </c>
      <c r="K153" s="287" t="s">
        <v>1717</v>
      </c>
      <c r="L153" s="256" t="s">
        <v>376</v>
      </c>
      <c r="M153" s="324">
        <v>2</v>
      </c>
      <c r="N153" s="368">
        <v>107.6</v>
      </c>
      <c r="O153" s="382">
        <v>62</v>
      </c>
      <c r="P153" s="324" t="s">
        <v>1718</v>
      </c>
      <c r="Q153" s="304" t="s">
        <v>391</v>
      </c>
      <c r="R153" s="315" t="s">
        <v>380</v>
      </c>
      <c r="S153" s="302" t="s">
        <v>380</v>
      </c>
    </row>
    <row r="154" spans="1:19" s="316" customFormat="1" ht="42">
      <c r="A154" s="308">
        <v>149</v>
      </c>
      <c r="B154" s="338" t="s">
        <v>1719</v>
      </c>
      <c r="C154" s="338" t="s">
        <v>1720</v>
      </c>
      <c r="D154" s="302" t="s">
        <v>1662</v>
      </c>
      <c r="E154" s="324" t="s">
        <v>1363</v>
      </c>
      <c r="F154" s="377" t="s">
        <v>1033</v>
      </c>
      <c r="G154" s="344" t="s">
        <v>1537</v>
      </c>
      <c r="H154" s="287" t="s">
        <v>756</v>
      </c>
      <c r="I154" s="321">
        <v>3216002077</v>
      </c>
      <c r="J154" s="338" t="s">
        <v>1721</v>
      </c>
      <c r="K154" s="338" t="s">
        <v>1722</v>
      </c>
      <c r="L154" s="256" t="s">
        <v>376</v>
      </c>
      <c r="M154" s="378">
        <v>1</v>
      </c>
      <c r="N154" s="381">
        <v>131</v>
      </c>
      <c r="O154" s="382">
        <v>55</v>
      </c>
      <c r="P154" s="344" t="s">
        <v>1723</v>
      </c>
      <c r="Q154" s="322" t="s">
        <v>391</v>
      </c>
      <c r="R154" s="315" t="s">
        <v>380</v>
      </c>
      <c r="S154" s="315" t="s">
        <v>380</v>
      </c>
    </row>
    <row r="155" spans="1:19" s="316" customFormat="1" ht="42">
      <c r="A155" s="308">
        <v>150</v>
      </c>
      <c r="B155" s="338" t="s">
        <v>1724</v>
      </c>
      <c r="C155" s="338" t="s">
        <v>1725</v>
      </c>
      <c r="D155" s="302" t="s">
        <v>1662</v>
      </c>
      <c r="E155" s="324" t="s">
        <v>1363</v>
      </c>
      <c r="F155" s="377" t="s">
        <v>1033</v>
      </c>
      <c r="G155" s="344" t="s">
        <v>1537</v>
      </c>
      <c r="H155" s="287" t="s">
        <v>1615</v>
      </c>
      <c r="I155" s="321">
        <v>3216002077</v>
      </c>
      <c r="J155" s="338" t="s">
        <v>1726</v>
      </c>
      <c r="K155" s="338" t="s">
        <v>1727</v>
      </c>
      <c r="L155" s="256" t="s">
        <v>376</v>
      </c>
      <c r="M155" s="378">
        <v>1</v>
      </c>
      <c r="N155" s="381">
        <v>173.4</v>
      </c>
      <c r="O155" s="382">
        <v>51</v>
      </c>
      <c r="P155" s="344" t="s">
        <v>1728</v>
      </c>
      <c r="Q155" s="322" t="s">
        <v>391</v>
      </c>
      <c r="R155" s="315" t="s">
        <v>380</v>
      </c>
      <c r="S155" s="315" t="s">
        <v>380</v>
      </c>
    </row>
    <row r="156" spans="1:19" s="316" customFormat="1" ht="42">
      <c r="A156" s="308">
        <v>151</v>
      </c>
      <c r="B156" s="287" t="s">
        <v>1729</v>
      </c>
      <c r="C156" s="287" t="s">
        <v>1730</v>
      </c>
      <c r="D156" s="302" t="s">
        <v>1662</v>
      </c>
      <c r="E156" s="324" t="s">
        <v>1363</v>
      </c>
      <c r="F156" s="374" t="s">
        <v>1033</v>
      </c>
      <c r="G156" s="324" t="s">
        <v>1537</v>
      </c>
      <c r="H156" s="287" t="s">
        <v>1615</v>
      </c>
      <c r="I156" s="321">
        <v>3216002077</v>
      </c>
      <c r="J156" s="287" t="s">
        <v>1731</v>
      </c>
      <c r="K156" s="287" t="s">
        <v>1732</v>
      </c>
      <c r="L156" s="256" t="s">
        <v>376</v>
      </c>
      <c r="M156" s="324">
        <v>1</v>
      </c>
      <c r="N156" s="384">
        <v>203.5</v>
      </c>
      <c r="O156" s="382">
        <v>60</v>
      </c>
      <c r="P156" s="344" t="s">
        <v>1733</v>
      </c>
      <c r="Q156" s="304" t="s">
        <v>391</v>
      </c>
      <c r="R156" s="315" t="s">
        <v>380</v>
      </c>
      <c r="S156" s="302" t="s">
        <v>380</v>
      </c>
    </row>
    <row r="157" spans="1:19" s="316" customFormat="1" ht="33.75">
      <c r="A157" s="308">
        <v>152</v>
      </c>
      <c r="B157" s="338" t="s">
        <v>1734</v>
      </c>
      <c r="C157" s="385" t="s">
        <v>1735</v>
      </c>
      <c r="D157" s="309" t="s">
        <v>1662</v>
      </c>
      <c r="E157" s="310" t="s">
        <v>1363</v>
      </c>
      <c r="F157" s="386" t="s">
        <v>1033</v>
      </c>
      <c r="G157" s="339" t="s">
        <v>1537</v>
      </c>
      <c r="H157" s="287" t="s">
        <v>1615</v>
      </c>
      <c r="I157" s="321">
        <v>3216002077</v>
      </c>
      <c r="J157" s="338" t="s">
        <v>1736</v>
      </c>
      <c r="K157" s="385" t="s">
        <v>1737</v>
      </c>
      <c r="L157" s="256" t="s">
        <v>376</v>
      </c>
      <c r="M157" s="378">
        <v>1</v>
      </c>
      <c r="N157" s="387">
        <v>125.3</v>
      </c>
      <c r="O157" s="379">
        <v>49</v>
      </c>
      <c r="P157" s="344" t="s">
        <v>1738</v>
      </c>
      <c r="Q157" s="322" t="s">
        <v>391</v>
      </c>
      <c r="R157" s="315" t="s">
        <v>380</v>
      </c>
      <c r="S157" s="302" t="s">
        <v>380</v>
      </c>
    </row>
    <row r="158" spans="1:19" s="316" customFormat="1" ht="36">
      <c r="A158" s="308">
        <v>153</v>
      </c>
      <c r="B158" s="388" t="s">
        <v>1739</v>
      </c>
      <c r="C158" s="287" t="s">
        <v>1740</v>
      </c>
      <c r="D158" s="302" t="s">
        <v>1662</v>
      </c>
      <c r="E158" s="324" t="s">
        <v>1363</v>
      </c>
      <c r="F158" s="383" t="s">
        <v>1656</v>
      </c>
      <c r="G158" s="324" t="s">
        <v>1537</v>
      </c>
      <c r="H158" s="287" t="s">
        <v>1615</v>
      </c>
      <c r="I158" s="321">
        <v>3216002077</v>
      </c>
      <c r="J158" s="287" t="s">
        <v>1741</v>
      </c>
      <c r="K158" s="287" t="s">
        <v>1742</v>
      </c>
      <c r="L158" s="256" t="s">
        <v>376</v>
      </c>
      <c r="M158" s="304">
        <v>2</v>
      </c>
      <c r="N158" s="384">
        <v>412.1</v>
      </c>
      <c r="O158" s="382">
        <v>69</v>
      </c>
      <c r="P158" s="324" t="s">
        <v>1743</v>
      </c>
      <c r="Q158" s="389" t="s">
        <v>391</v>
      </c>
      <c r="R158" s="315" t="s">
        <v>380</v>
      </c>
      <c r="S158" s="302" t="s">
        <v>380</v>
      </c>
    </row>
    <row r="159" spans="1:19" s="316" customFormat="1" ht="36">
      <c r="A159" s="308">
        <v>154</v>
      </c>
      <c r="B159" s="338" t="s">
        <v>1744</v>
      </c>
      <c r="C159" s="287" t="s">
        <v>1745</v>
      </c>
      <c r="D159" s="309" t="s">
        <v>968</v>
      </c>
      <c r="E159" s="324" t="s">
        <v>1363</v>
      </c>
      <c r="F159" s="377" t="s">
        <v>1656</v>
      </c>
      <c r="G159" s="344" t="s">
        <v>1537</v>
      </c>
      <c r="H159" s="287" t="s">
        <v>756</v>
      </c>
      <c r="I159" s="321">
        <v>3216002077</v>
      </c>
      <c r="J159" s="338" t="s">
        <v>1746</v>
      </c>
      <c r="K159" s="338" t="s">
        <v>1747</v>
      </c>
      <c r="L159" s="256" t="s">
        <v>376</v>
      </c>
      <c r="M159" s="378">
        <v>2</v>
      </c>
      <c r="N159" s="336">
        <v>125.9</v>
      </c>
      <c r="O159" s="379">
        <v>48.6</v>
      </c>
      <c r="P159" s="344" t="s">
        <v>1748</v>
      </c>
      <c r="Q159" s="322" t="s">
        <v>391</v>
      </c>
      <c r="R159" s="315" t="s">
        <v>380</v>
      </c>
      <c r="S159" s="315" t="s">
        <v>380</v>
      </c>
    </row>
    <row r="160" spans="1:19" s="316" customFormat="1" ht="36">
      <c r="A160" s="308">
        <v>155</v>
      </c>
      <c r="B160" s="338" t="s">
        <v>1749</v>
      </c>
      <c r="C160" s="287" t="s">
        <v>1750</v>
      </c>
      <c r="D160" s="309" t="s">
        <v>968</v>
      </c>
      <c r="E160" s="324" t="s">
        <v>1363</v>
      </c>
      <c r="F160" s="377" t="s">
        <v>1656</v>
      </c>
      <c r="G160" s="344" t="s">
        <v>1537</v>
      </c>
      <c r="H160" s="287" t="s">
        <v>756</v>
      </c>
      <c r="I160" s="321">
        <v>3216002077</v>
      </c>
      <c r="J160" s="338" t="s">
        <v>1751</v>
      </c>
      <c r="K160" s="338" t="s">
        <v>1752</v>
      </c>
      <c r="L160" s="256" t="s">
        <v>376</v>
      </c>
      <c r="M160" s="378">
        <v>2</v>
      </c>
      <c r="N160" s="336">
        <v>103.5</v>
      </c>
      <c r="O160" s="379">
        <v>47</v>
      </c>
      <c r="P160" s="344" t="s">
        <v>1753</v>
      </c>
      <c r="Q160" s="322" t="s">
        <v>391</v>
      </c>
      <c r="R160" s="315" t="s">
        <v>380</v>
      </c>
      <c r="S160" s="315" t="s">
        <v>380</v>
      </c>
    </row>
    <row r="161" spans="1:19" s="316" customFormat="1" ht="36">
      <c r="A161" s="308">
        <v>156</v>
      </c>
      <c r="B161" s="338" t="s">
        <v>1754</v>
      </c>
      <c r="C161" s="338" t="s">
        <v>1755</v>
      </c>
      <c r="D161" s="309" t="s">
        <v>968</v>
      </c>
      <c r="E161" s="324" t="s">
        <v>1363</v>
      </c>
      <c r="F161" s="377" t="s">
        <v>1656</v>
      </c>
      <c r="G161" s="344" t="s">
        <v>1537</v>
      </c>
      <c r="H161" s="287" t="s">
        <v>756</v>
      </c>
      <c r="I161" s="321">
        <v>3216002077</v>
      </c>
      <c r="J161" s="338" t="s">
        <v>1756</v>
      </c>
      <c r="K161" s="338"/>
      <c r="L161" s="256" t="s">
        <v>376</v>
      </c>
      <c r="M161" s="378">
        <v>1</v>
      </c>
      <c r="N161" s="336">
        <v>74</v>
      </c>
      <c r="O161" s="379">
        <v>41</v>
      </c>
      <c r="P161" s="344" t="s">
        <v>1757</v>
      </c>
      <c r="Q161" s="322" t="s">
        <v>391</v>
      </c>
      <c r="R161" s="315" t="s">
        <v>391</v>
      </c>
      <c r="S161" s="302" t="s">
        <v>380</v>
      </c>
    </row>
    <row r="162" spans="1:19" s="316" customFormat="1" ht="36">
      <c r="A162" s="308">
        <v>157</v>
      </c>
      <c r="B162" s="338" t="s">
        <v>1758</v>
      </c>
      <c r="C162" s="338" t="s">
        <v>1759</v>
      </c>
      <c r="D162" s="302" t="s">
        <v>1662</v>
      </c>
      <c r="E162" s="324" t="s">
        <v>1363</v>
      </c>
      <c r="F162" s="377" t="s">
        <v>1033</v>
      </c>
      <c r="G162" s="344" t="s">
        <v>1537</v>
      </c>
      <c r="H162" s="287" t="s">
        <v>756</v>
      </c>
      <c r="I162" s="321">
        <v>3216002077</v>
      </c>
      <c r="J162" s="338" t="s">
        <v>1760</v>
      </c>
      <c r="K162" s="338" t="s">
        <v>1761</v>
      </c>
      <c r="L162" s="256" t="s">
        <v>376</v>
      </c>
      <c r="M162" s="378">
        <v>1</v>
      </c>
      <c r="N162" s="381">
        <v>95.6</v>
      </c>
      <c r="O162" s="382">
        <v>65</v>
      </c>
      <c r="P162" s="344" t="s">
        <v>1762</v>
      </c>
      <c r="Q162" s="322" t="s">
        <v>391</v>
      </c>
      <c r="R162" s="315" t="s">
        <v>380</v>
      </c>
      <c r="S162" s="315" t="s">
        <v>380</v>
      </c>
    </row>
    <row r="163" spans="1:19" s="316" customFormat="1" ht="42">
      <c r="A163" s="308">
        <v>158</v>
      </c>
      <c r="B163" s="338" t="s">
        <v>1763</v>
      </c>
      <c r="C163" s="338" t="s">
        <v>1764</v>
      </c>
      <c r="D163" s="302" t="s">
        <v>1662</v>
      </c>
      <c r="E163" s="324" t="s">
        <v>1363</v>
      </c>
      <c r="F163" s="377" t="s">
        <v>1033</v>
      </c>
      <c r="G163" s="344" t="s">
        <v>1537</v>
      </c>
      <c r="H163" s="287" t="s">
        <v>756</v>
      </c>
      <c r="I163" s="321">
        <v>3216002077</v>
      </c>
      <c r="J163" s="338" t="s">
        <v>1765</v>
      </c>
      <c r="K163" s="338" t="s">
        <v>1766</v>
      </c>
      <c r="L163" s="256" t="s">
        <v>376</v>
      </c>
      <c r="M163" s="378">
        <v>1</v>
      </c>
      <c r="N163" s="381">
        <v>91.2</v>
      </c>
      <c r="O163" s="382">
        <v>62.9</v>
      </c>
      <c r="P163" s="344" t="s">
        <v>1767</v>
      </c>
      <c r="Q163" s="322" t="s">
        <v>391</v>
      </c>
      <c r="R163" s="315" t="s">
        <v>380</v>
      </c>
      <c r="S163" s="315" t="s">
        <v>380</v>
      </c>
    </row>
    <row r="164" spans="1:19" s="316" customFormat="1" ht="24.75" customHeight="1">
      <c r="A164" s="308">
        <v>159</v>
      </c>
      <c r="B164" s="335" t="s">
        <v>1038</v>
      </c>
      <c r="C164" s="335" t="s">
        <v>1768</v>
      </c>
      <c r="D164" s="363" t="s">
        <v>968</v>
      </c>
      <c r="E164" s="311" t="s">
        <v>1363</v>
      </c>
      <c r="F164" s="311" t="s">
        <v>1033</v>
      </c>
      <c r="G164" s="311" t="s">
        <v>388</v>
      </c>
      <c r="H164" s="335" t="s">
        <v>1769</v>
      </c>
      <c r="I164" s="312">
        <v>324100169841</v>
      </c>
      <c r="J164" s="335" t="s">
        <v>1770</v>
      </c>
      <c r="K164" s="270" t="s">
        <v>1771</v>
      </c>
      <c r="L164" s="270" t="s">
        <v>1772</v>
      </c>
      <c r="M164" s="270">
        <v>1</v>
      </c>
      <c r="N164" s="347">
        <v>64</v>
      </c>
      <c r="O164" s="360">
        <v>46.3</v>
      </c>
      <c r="P164" s="311" t="s">
        <v>1773</v>
      </c>
      <c r="Q164" s="270" t="s">
        <v>391</v>
      </c>
      <c r="R164" s="315" t="s">
        <v>391</v>
      </c>
      <c r="S164" s="315" t="s">
        <v>391</v>
      </c>
    </row>
    <row r="165" spans="1:19" s="316" customFormat="1" ht="36">
      <c r="A165" s="308">
        <v>160</v>
      </c>
      <c r="B165" s="335" t="s">
        <v>1774</v>
      </c>
      <c r="C165" s="348" t="s">
        <v>1775</v>
      </c>
      <c r="D165" s="349" t="s">
        <v>968</v>
      </c>
      <c r="E165" s="350" t="s">
        <v>1363</v>
      </c>
      <c r="F165" s="351" t="s">
        <v>1033</v>
      </c>
      <c r="G165" s="350" t="s">
        <v>388</v>
      </c>
      <c r="H165" s="348" t="s">
        <v>1776</v>
      </c>
      <c r="I165" s="352">
        <v>3253006390</v>
      </c>
      <c r="J165" s="348" t="s">
        <v>1776</v>
      </c>
      <c r="K165" s="353" t="s">
        <v>1777</v>
      </c>
      <c r="L165" s="354"/>
      <c r="M165" s="355">
        <v>1</v>
      </c>
      <c r="N165" s="356">
        <v>45</v>
      </c>
      <c r="O165" s="356">
        <v>40.200000000000003</v>
      </c>
      <c r="P165" s="351" t="s">
        <v>710</v>
      </c>
      <c r="Q165" s="357" t="s">
        <v>391</v>
      </c>
      <c r="R165" s="315"/>
      <c r="S165" s="315"/>
    </row>
    <row r="166" spans="1:19" s="316" customFormat="1" ht="24">
      <c r="A166" s="308">
        <v>161</v>
      </c>
      <c r="B166" s="335" t="s">
        <v>1778</v>
      </c>
      <c r="C166" s="348" t="s">
        <v>1779</v>
      </c>
      <c r="D166" s="349" t="s">
        <v>968</v>
      </c>
      <c r="E166" s="350" t="s">
        <v>1363</v>
      </c>
      <c r="F166" s="351" t="s">
        <v>1033</v>
      </c>
      <c r="G166" s="350" t="s">
        <v>388</v>
      </c>
      <c r="H166" s="348" t="s">
        <v>1780</v>
      </c>
      <c r="I166" s="358">
        <v>321601078519</v>
      </c>
      <c r="J166" s="348" t="s">
        <v>1780</v>
      </c>
      <c r="K166" s="353" t="s">
        <v>1781</v>
      </c>
      <c r="L166" s="354"/>
      <c r="M166" s="355">
        <v>1</v>
      </c>
      <c r="N166" s="356">
        <v>50</v>
      </c>
      <c r="O166" s="356">
        <v>41.9</v>
      </c>
      <c r="P166" s="351" t="s">
        <v>710</v>
      </c>
      <c r="Q166" s="357" t="s">
        <v>391</v>
      </c>
      <c r="R166" s="315"/>
      <c r="S166" s="315"/>
    </row>
    <row r="167" spans="1:19" s="316" customFormat="1" ht="36">
      <c r="A167" s="308">
        <v>162</v>
      </c>
      <c r="B167" s="335" t="s">
        <v>1782</v>
      </c>
      <c r="C167" s="348" t="s">
        <v>1783</v>
      </c>
      <c r="D167" s="349" t="s">
        <v>968</v>
      </c>
      <c r="E167" s="350" t="s">
        <v>1363</v>
      </c>
      <c r="F167" s="351" t="s">
        <v>1033</v>
      </c>
      <c r="G167" s="350" t="s">
        <v>388</v>
      </c>
      <c r="H167" s="348" t="s">
        <v>1784</v>
      </c>
      <c r="I167" s="358">
        <v>321601078519</v>
      </c>
      <c r="J167" s="348" t="s">
        <v>1784</v>
      </c>
      <c r="K167" s="353" t="s">
        <v>1781</v>
      </c>
      <c r="L167" s="354"/>
      <c r="M167" s="355">
        <v>1</v>
      </c>
      <c r="N167" s="356">
        <v>55.1</v>
      </c>
      <c r="O167" s="356">
        <v>31.2</v>
      </c>
      <c r="P167" s="351" t="s">
        <v>710</v>
      </c>
      <c r="Q167" s="357" t="s">
        <v>391</v>
      </c>
      <c r="R167" s="315"/>
      <c r="S167" s="315"/>
    </row>
    <row r="168" spans="1:19" s="316" customFormat="1" ht="24.75" customHeight="1">
      <c r="A168" s="308">
        <v>163</v>
      </c>
      <c r="B168" s="287" t="s">
        <v>1785</v>
      </c>
      <c r="C168" s="287" t="s">
        <v>1786</v>
      </c>
      <c r="D168" s="309" t="s">
        <v>968</v>
      </c>
      <c r="E168" s="310" t="s">
        <v>1363</v>
      </c>
      <c r="F168" s="311" t="s">
        <v>1033</v>
      </c>
      <c r="G168" s="310" t="s">
        <v>388</v>
      </c>
      <c r="H168" s="287" t="s">
        <v>1787</v>
      </c>
      <c r="I168" s="359">
        <v>3241017310</v>
      </c>
      <c r="J168" s="287" t="s">
        <v>1788</v>
      </c>
      <c r="K168" s="256" t="s">
        <v>1789</v>
      </c>
      <c r="L168" s="256"/>
      <c r="M168" s="313">
        <v>2</v>
      </c>
      <c r="N168" s="360">
        <v>96.6</v>
      </c>
      <c r="O168" s="360">
        <v>70</v>
      </c>
      <c r="P168" s="310" t="s">
        <v>1790</v>
      </c>
      <c r="Q168" s="361" t="s">
        <v>391</v>
      </c>
      <c r="R168" s="307" t="s">
        <v>380</v>
      </c>
      <c r="S168" s="307" t="s">
        <v>380</v>
      </c>
    </row>
    <row r="169" spans="1:19" s="316" customFormat="1" ht="24.75" customHeight="1">
      <c r="A169" s="308">
        <v>164</v>
      </c>
      <c r="B169" s="287" t="s">
        <v>1791</v>
      </c>
      <c r="C169" s="287" t="s">
        <v>1792</v>
      </c>
      <c r="D169" s="309" t="s">
        <v>968</v>
      </c>
      <c r="E169" s="310" t="s">
        <v>1363</v>
      </c>
      <c r="F169" s="311" t="s">
        <v>1033</v>
      </c>
      <c r="G169" s="310" t="s">
        <v>388</v>
      </c>
      <c r="H169" s="287" t="s">
        <v>1787</v>
      </c>
      <c r="I169" s="359">
        <v>3241017310</v>
      </c>
      <c r="J169" s="287" t="s">
        <v>1788</v>
      </c>
      <c r="K169" s="256" t="s">
        <v>1789</v>
      </c>
      <c r="L169" s="256"/>
      <c r="M169" s="313">
        <v>2</v>
      </c>
      <c r="N169" s="360">
        <v>178.2</v>
      </c>
      <c r="O169" s="360">
        <v>70</v>
      </c>
      <c r="P169" s="310" t="s">
        <v>710</v>
      </c>
      <c r="Q169" s="361" t="s">
        <v>391</v>
      </c>
      <c r="R169" s="307" t="s">
        <v>380</v>
      </c>
      <c r="S169" s="302" t="s">
        <v>380</v>
      </c>
    </row>
    <row r="170" spans="1:19" s="316" customFormat="1" ht="24.75" customHeight="1">
      <c r="A170" s="308">
        <v>165</v>
      </c>
      <c r="B170" s="287" t="s">
        <v>1785</v>
      </c>
      <c r="C170" s="287" t="s">
        <v>1793</v>
      </c>
      <c r="D170" s="309" t="s">
        <v>968</v>
      </c>
      <c r="E170" s="310" t="s">
        <v>1363</v>
      </c>
      <c r="F170" s="311" t="s">
        <v>1033</v>
      </c>
      <c r="G170" s="310" t="s">
        <v>388</v>
      </c>
      <c r="H170" s="287" t="s">
        <v>1787</v>
      </c>
      <c r="I170" s="359">
        <v>3241017310</v>
      </c>
      <c r="J170" s="287" t="s">
        <v>1788</v>
      </c>
      <c r="K170" s="256" t="s">
        <v>1794</v>
      </c>
      <c r="L170" s="256"/>
      <c r="M170" s="313">
        <v>1</v>
      </c>
      <c r="N170" s="360">
        <v>70</v>
      </c>
      <c r="O170" s="360">
        <v>56.3</v>
      </c>
      <c r="P170" s="311" t="s">
        <v>1044</v>
      </c>
      <c r="Q170" s="361" t="s">
        <v>391</v>
      </c>
      <c r="R170" s="307" t="s">
        <v>380</v>
      </c>
      <c r="S170" s="302" t="s">
        <v>380</v>
      </c>
    </row>
    <row r="171" spans="1:19" s="316" customFormat="1" ht="36">
      <c r="A171" s="308">
        <v>166</v>
      </c>
      <c r="B171" s="287" t="s">
        <v>1795</v>
      </c>
      <c r="C171" s="287" t="s">
        <v>1796</v>
      </c>
      <c r="D171" s="309" t="s">
        <v>968</v>
      </c>
      <c r="E171" s="310" t="s">
        <v>1363</v>
      </c>
      <c r="F171" s="311" t="s">
        <v>1033</v>
      </c>
      <c r="G171" s="310" t="s">
        <v>388</v>
      </c>
      <c r="H171" s="335" t="s">
        <v>1769</v>
      </c>
      <c r="I171" s="321">
        <v>324100169841</v>
      </c>
      <c r="J171" s="335" t="s">
        <v>1770</v>
      </c>
      <c r="K171" s="270" t="s">
        <v>1771</v>
      </c>
      <c r="L171" s="256" t="s">
        <v>1772</v>
      </c>
      <c r="M171" s="313">
        <v>1</v>
      </c>
      <c r="N171" s="360">
        <v>83.3</v>
      </c>
      <c r="O171" s="362">
        <v>32</v>
      </c>
      <c r="P171" s="311" t="s">
        <v>1044</v>
      </c>
      <c r="Q171" s="303" t="s">
        <v>391</v>
      </c>
      <c r="R171" s="315" t="s">
        <v>391</v>
      </c>
      <c r="S171" s="302" t="s">
        <v>380</v>
      </c>
    </row>
    <row r="172" spans="1:19" s="316" customFormat="1" ht="24.75" customHeight="1">
      <c r="A172" s="308">
        <v>167</v>
      </c>
      <c r="B172" s="287" t="s">
        <v>1797</v>
      </c>
      <c r="C172" s="287" t="s">
        <v>1798</v>
      </c>
      <c r="D172" s="309" t="s">
        <v>968</v>
      </c>
      <c r="E172" s="310" t="s">
        <v>1363</v>
      </c>
      <c r="F172" s="311" t="s">
        <v>1033</v>
      </c>
      <c r="G172" s="310" t="s">
        <v>388</v>
      </c>
      <c r="H172" s="335" t="s">
        <v>1769</v>
      </c>
      <c r="I172" s="321">
        <v>324100169841</v>
      </c>
      <c r="J172" s="335" t="s">
        <v>1770</v>
      </c>
      <c r="K172" s="270" t="s">
        <v>1771</v>
      </c>
      <c r="L172" s="256" t="s">
        <v>1772</v>
      </c>
      <c r="M172" s="313">
        <v>1</v>
      </c>
      <c r="N172" s="360">
        <v>43.8</v>
      </c>
      <c r="O172" s="360">
        <v>38.200000000000003</v>
      </c>
      <c r="P172" s="310" t="s">
        <v>1044</v>
      </c>
      <c r="Q172" s="303" t="s">
        <v>391</v>
      </c>
      <c r="R172" s="315" t="s">
        <v>391</v>
      </c>
      <c r="S172" s="302" t="s">
        <v>391</v>
      </c>
    </row>
    <row r="173" spans="1:19" s="316" customFormat="1" ht="36">
      <c r="A173" s="308">
        <v>168</v>
      </c>
      <c r="B173" s="287" t="s">
        <v>1799</v>
      </c>
      <c r="C173" s="287" t="s">
        <v>1800</v>
      </c>
      <c r="D173" s="309" t="s">
        <v>968</v>
      </c>
      <c r="E173" s="310" t="s">
        <v>1363</v>
      </c>
      <c r="F173" s="311" t="s">
        <v>1033</v>
      </c>
      <c r="G173" s="310" t="s">
        <v>388</v>
      </c>
      <c r="H173" s="287" t="s">
        <v>1801</v>
      </c>
      <c r="I173" s="321">
        <v>321600079132</v>
      </c>
      <c r="J173" s="287" t="s">
        <v>1802</v>
      </c>
      <c r="K173" s="256" t="s">
        <v>1803</v>
      </c>
      <c r="L173" s="256" t="s">
        <v>1804</v>
      </c>
      <c r="M173" s="313">
        <v>1</v>
      </c>
      <c r="N173" s="360">
        <v>53</v>
      </c>
      <c r="O173" s="360">
        <v>45</v>
      </c>
      <c r="P173" s="310" t="s">
        <v>1805</v>
      </c>
      <c r="Q173" s="303" t="s">
        <v>391</v>
      </c>
      <c r="R173" s="315"/>
      <c r="S173" s="302" t="s">
        <v>391</v>
      </c>
    </row>
    <row r="174" spans="1:19" s="316" customFormat="1" ht="36">
      <c r="A174" s="308">
        <v>169</v>
      </c>
      <c r="B174" s="335" t="s">
        <v>1806</v>
      </c>
      <c r="C174" s="335" t="s">
        <v>1807</v>
      </c>
      <c r="D174" s="363" t="s">
        <v>968</v>
      </c>
      <c r="E174" s="311" t="s">
        <v>1363</v>
      </c>
      <c r="F174" s="311" t="s">
        <v>1033</v>
      </c>
      <c r="G174" s="311" t="s">
        <v>388</v>
      </c>
      <c r="H174" s="335" t="s">
        <v>1808</v>
      </c>
      <c r="I174" s="312" t="s">
        <v>1809</v>
      </c>
      <c r="J174" s="335" t="s">
        <v>1810</v>
      </c>
      <c r="K174" s="270" t="s">
        <v>1811</v>
      </c>
      <c r="L174" s="270" t="s">
        <v>1812</v>
      </c>
      <c r="M174" s="270">
        <v>1</v>
      </c>
      <c r="N174" s="347">
        <v>54</v>
      </c>
      <c r="O174" s="360">
        <v>49.2</v>
      </c>
      <c r="P174" s="311" t="s">
        <v>1813</v>
      </c>
      <c r="Q174" s="270" t="s">
        <v>391</v>
      </c>
      <c r="R174" s="345" t="s">
        <v>391</v>
      </c>
      <c r="S174" s="346" t="s">
        <v>380</v>
      </c>
    </row>
    <row r="175" spans="1:19" s="316" customFormat="1" ht="36">
      <c r="A175" s="308">
        <v>170</v>
      </c>
      <c r="B175" s="327" t="s">
        <v>1814</v>
      </c>
      <c r="C175" s="327" t="s">
        <v>1815</v>
      </c>
      <c r="D175" s="309" t="s">
        <v>968</v>
      </c>
      <c r="E175" s="310" t="s">
        <v>1363</v>
      </c>
      <c r="F175" s="311" t="s">
        <v>1033</v>
      </c>
      <c r="G175" s="310" t="s">
        <v>388</v>
      </c>
      <c r="H175" s="327" t="s">
        <v>1816</v>
      </c>
      <c r="I175" s="321">
        <v>321300408643</v>
      </c>
      <c r="J175" s="327" t="s">
        <v>1817</v>
      </c>
      <c r="K175" s="342" t="s">
        <v>1818</v>
      </c>
      <c r="L175" s="364" t="s">
        <v>1819</v>
      </c>
      <c r="M175" s="336">
        <v>1</v>
      </c>
      <c r="N175" s="360">
        <v>50.6</v>
      </c>
      <c r="O175" s="360">
        <v>48.4</v>
      </c>
      <c r="P175" s="339" t="s">
        <v>1773</v>
      </c>
      <c r="Q175" s="365" t="s">
        <v>391</v>
      </c>
      <c r="R175" s="315" t="s">
        <v>391</v>
      </c>
      <c r="S175" s="302" t="s">
        <v>391</v>
      </c>
    </row>
    <row r="176" spans="1:19" s="316" customFormat="1" ht="48">
      <c r="A176" s="308">
        <v>171</v>
      </c>
      <c r="B176" s="335" t="s">
        <v>1820</v>
      </c>
      <c r="C176" s="335" t="s">
        <v>1821</v>
      </c>
      <c r="D176" s="363" t="s">
        <v>968</v>
      </c>
      <c r="E176" s="311" t="s">
        <v>1363</v>
      </c>
      <c r="F176" s="311" t="s">
        <v>1033</v>
      </c>
      <c r="G176" s="311" t="s">
        <v>388</v>
      </c>
      <c r="H176" s="335" t="s">
        <v>1822</v>
      </c>
      <c r="I176" s="312">
        <v>3241014478</v>
      </c>
      <c r="J176" s="335" t="s">
        <v>1823</v>
      </c>
      <c r="K176" s="270" t="s">
        <v>1824</v>
      </c>
      <c r="L176" s="270" t="s">
        <v>1804</v>
      </c>
      <c r="M176" s="271">
        <v>3</v>
      </c>
      <c r="N176" s="347">
        <v>48</v>
      </c>
      <c r="O176" s="360">
        <v>38</v>
      </c>
      <c r="P176" s="311" t="s">
        <v>710</v>
      </c>
      <c r="Q176" s="270" t="s">
        <v>391</v>
      </c>
      <c r="R176" s="270" t="s">
        <v>380</v>
      </c>
      <c r="S176" s="270" t="s">
        <v>380</v>
      </c>
    </row>
    <row r="177" spans="1:19" s="316" customFormat="1" ht="48">
      <c r="A177" s="308">
        <v>172</v>
      </c>
      <c r="B177" s="335" t="s">
        <v>1825</v>
      </c>
      <c r="C177" s="335" t="s">
        <v>1826</v>
      </c>
      <c r="D177" s="363" t="s">
        <v>968</v>
      </c>
      <c r="E177" s="311" t="s">
        <v>1363</v>
      </c>
      <c r="F177" s="311" t="s">
        <v>1033</v>
      </c>
      <c r="G177" s="311" t="s">
        <v>388</v>
      </c>
      <c r="H177" s="366" t="s">
        <v>1827</v>
      </c>
      <c r="I177" s="312">
        <v>324105510504</v>
      </c>
      <c r="J177" s="335" t="s">
        <v>1828</v>
      </c>
      <c r="K177" s="270" t="s">
        <v>1829</v>
      </c>
      <c r="L177" s="367" t="s">
        <v>1830</v>
      </c>
      <c r="M177" s="271">
        <v>2</v>
      </c>
      <c r="N177" s="347">
        <v>22</v>
      </c>
      <c r="O177" s="360">
        <v>15</v>
      </c>
      <c r="P177" s="311" t="s">
        <v>710</v>
      </c>
      <c r="Q177" s="270" t="s">
        <v>391</v>
      </c>
      <c r="R177" s="345"/>
      <c r="S177" s="346"/>
    </row>
    <row r="178" spans="1:19" s="316" customFormat="1" ht="36">
      <c r="A178" s="308">
        <v>173</v>
      </c>
      <c r="B178" s="287" t="s">
        <v>1831</v>
      </c>
      <c r="C178" s="287" t="s">
        <v>1832</v>
      </c>
      <c r="D178" s="309" t="s">
        <v>968</v>
      </c>
      <c r="E178" s="310" t="s">
        <v>1363</v>
      </c>
      <c r="F178" s="310" t="s">
        <v>1033</v>
      </c>
      <c r="G178" s="310" t="s">
        <v>388</v>
      </c>
      <c r="H178" s="287" t="s">
        <v>1787</v>
      </c>
      <c r="I178" s="342">
        <v>3241017310</v>
      </c>
      <c r="J178" s="287" t="s">
        <v>1788</v>
      </c>
      <c r="K178" s="256" t="s">
        <v>1833</v>
      </c>
      <c r="L178" s="256" t="s">
        <v>1834</v>
      </c>
      <c r="M178" s="256">
        <v>1</v>
      </c>
      <c r="N178" s="368">
        <v>60</v>
      </c>
      <c r="O178" s="360">
        <v>44.1</v>
      </c>
      <c r="P178" s="310" t="s">
        <v>1317</v>
      </c>
      <c r="Q178" s="302" t="s">
        <v>380</v>
      </c>
      <c r="R178" s="307" t="s">
        <v>380</v>
      </c>
      <c r="S178" s="307" t="s">
        <v>380</v>
      </c>
    </row>
    <row r="179" spans="1:19" s="316" customFormat="1" ht="36">
      <c r="A179" s="308">
        <v>174</v>
      </c>
      <c r="B179" s="287" t="s">
        <v>1806</v>
      </c>
      <c r="C179" s="287" t="s">
        <v>1835</v>
      </c>
      <c r="D179" s="309" t="s">
        <v>968</v>
      </c>
      <c r="E179" s="310" t="s">
        <v>1363</v>
      </c>
      <c r="F179" s="310" t="s">
        <v>1033</v>
      </c>
      <c r="G179" s="310" t="s">
        <v>388</v>
      </c>
      <c r="H179" s="287" t="s">
        <v>1822</v>
      </c>
      <c r="I179" s="342">
        <v>3241014478</v>
      </c>
      <c r="J179" s="287" t="s">
        <v>1823</v>
      </c>
      <c r="K179" s="256" t="s">
        <v>1836</v>
      </c>
      <c r="L179" s="256" t="s">
        <v>1804</v>
      </c>
      <c r="M179" s="256">
        <v>1</v>
      </c>
      <c r="N179" s="368">
        <v>78</v>
      </c>
      <c r="O179" s="360">
        <v>50</v>
      </c>
      <c r="P179" s="310" t="s">
        <v>710</v>
      </c>
      <c r="Q179" s="302" t="s">
        <v>380</v>
      </c>
      <c r="R179" s="307" t="s">
        <v>380</v>
      </c>
      <c r="S179" s="307" t="s">
        <v>380</v>
      </c>
    </row>
    <row r="180" spans="1:19" s="316" customFormat="1" ht="36">
      <c r="A180" s="308">
        <v>175</v>
      </c>
      <c r="B180" s="287" t="s">
        <v>1038</v>
      </c>
      <c r="C180" s="287" t="s">
        <v>1837</v>
      </c>
      <c r="D180" s="309" t="s">
        <v>968</v>
      </c>
      <c r="E180" s="310" t="s">
        <v>1363</v>
      </c>
      <c r="F180" s="311" t="s">
        <v>1033</v>
      </c>
      <c r="G180" s="310" t="s">
        <v>388</v>
      </c>
      <c r="H180" s="287" t="s">
        <v>1838</v>
      </c>
      <c r="I180" s="321" t="s">
        <v>1839</v>
      </c>
      <c r="J180" s="287" t="s">
        <v>1840</v>
      </c>
      <c r="K180" s="256" t="s">
        <v>1841</v>
      </c>
      <c r="L180" s="256"/>
      <c r="M180" s="313">
        <v>1</v>
      </c>
      <c r="N180" s="360">
        <v>39</v>
      </c>
      <c r="O180" s="360">
        <v>30</v>
      </c>
      <c r="P180" s="310" t="s">
        <v>1044</v>
      </c>
      <c r="Q180" s="361" t="s">
        <v>391</v>
      </c>
      <c r="R180" s="361" t="s">
        <v>391</v>
      </c>
      <c r="S180" s="361"/>
    </row>
    <row r="181" spans="1:19" s="316" customFormat="1" ht="36">
      <c r="A181" s="308">
        <v>176</v>
      </c>
      <c r="B181" s="287" t="s">
        <v>1842</v>
      </c>
      <c r="C181" s="287" t="s">
        <v>1843</v>
      </c>
      <c r="D181" s="309" t="s">
        <v>968</v>
      </c>
      <c r="E181" s="310" t="s">
        <v>1363</v>
      </c>
      <c r="F181" s="311" t="s">
        <v>1033</v>
      </c>
      <c r="G181" s="310" t="s">
        <v>388</v>
      </c>
      <c r="H181" s="335" t="s">
        <v>1769</v>
      </c>
      <c r="I181" s="321" t="s">
        <v>1844</v>
      </c>
      <c r="J181" s="335" t="s">
        <v>1770</v>
      </c>
      <c r="K181" s="256" t="s">
        <v>1845</v>
      </c>
      <c r="L181" s="256" t="s">
        <v>1772</v>
      </c>
      <c r="M181" s="313">
        <v>1</v>
      </c>
      <c r="N181" s="360">
        <v>48</v>
      </c>
      <c r="O181" s="360">
        <v>41.3</v>
      </c>
      <c r="P181" s="310" t="s">
        <v>818</v>
      </c>
      <c r="Q181" s="361" t="s">
        <v>391</v>
      </c>
      <c r="R181" s="361" t="s">
        <v>391</v>
      </c>
      <c r="S181" s="361"/>
    </row>
    <row r="182" spans="1:19" s="316" customFormat="1" ht="36">
      <c r="A182" s="308">
        <v>177</v>
      </c>
      <c r="B182" s="287" t="s">
        <v>1846</v>
      </c>
      <c r="C182" s="287" t="s">
        <v>1847</v>
      </c>
      <c r="D182" s="309" t="s">
        <v>968</v>
      </c>
      <c r="E182" s="310" t="s">
        <v>1363</v>
      </c>
      <c r="F182" s="311" t="s">
        <v>1033</v>
      </c>
      <c r="G182" s="310" t="s">
        <v>388</v>
      </c>
      <c r="H182" s="335" t="s">
        <v>1769</v>
      </c>
      <c r="I182" s="321" t="s">
        <v>1844</v>
      </c>
      <c r="J182" s="335" t="s">
        <v>1770</v>
      </c>
      <c r="K182" s="256" t="s">
        <v>1848</v>
      </c>
      <c r="L182" s="256" t="s">
        <v>1772</v>
      </c>
      <c r="M182" s="313">
        <v>1</v>
      </c>
      <c r="N182" s="360">
        <v>48</v>
      </c>
      <c r="O182" s="360">
        <v>30</v>
      </c>
      <c r="P182" s="310" t="s">
        <v>818</v>
      </c>
      <c r="Q182" s="361" t="s">
        <v>391</v>
      </c>
      <c r="R182" s="361" t="s">
        <v>391</v>
      </c>
      <c r="S182" s="361"/>
    </row>
    <row r="183" spans="1:19" s="316" customFormat="1" ht="36">
      <c r="A183" s="308">
        <v>178</v>
      </c>
      <c r="B183" s="287" t="s">
        <v>1038</v>
      </c>
      <c r="C183" s="287" t="s">
        <v>1849</v>
      </c>
      <c r="D183" s="309" t="s">
        <v>968</v>
      </c>
      <c r="E183" s="310" t="s">
        <v>1363</v>
      </c>
      <c r="F183" s="311" t="s">
        <v>1033</v>
      </c>
      <c r="G183" s="310" t="s">
        <v>388</v>
      </c>
      <c r="H183" s="287" t="s">
        <v>1850</v>
      </c>
      <c r="I183" s="321" t="s">
        <v>1851</v>
      </c>
      <c r="J183" s="287" t="s">
        <v>1852</v>
      </c>
      <c r="K183" s="256" t="s">
        <v>1853</v>
      </c>
      <c r="L183" s="256"/>
      <c r="M183" s="313">
        <v>1</v>
      </c>
      <c r="N183" s="360">
        <v>41</v>
      </c>
      <c r="O183" s="360">
        <v>31</v>
      </c>
      <c r="P183" s="310" t="s">
        <v>1317</v>
      </c>
      <c r="Q183" s="361" t="s">
        <v>391</v>
      </c>
      <c r="R183" s="361" t="s">
        <v>391</v>
      </c>
      <c r="S183" s="361"/>
    </row>
    <row r="184" spans="1:19" s="316" customFormat="1" ht="36">
      <c r="A184" s="308">
        <v>179</v>
      </c>
      <c r="B184" s="335" t="s">
        <v>1854</v>
      </c>
      <c r="C184" s="287" t="s">
        <v>1855</v>
      </c>
      <c r="D184" s="309" t="s">
        <v>968</v>
      </c>
      <c r="E184" s="310" t="s">
        <v>1363</v>
      </c>
      <c r="F184" s="311" t="s">
        <v>1033</v>
      </c>
      <c r="G184" s="310" t="s">
        <v>388</v>
      </c>
      <c r="H184" s="287" t="s">
        <v>1856</v>
      </c>
      <c r="I184" s="321">
        <v>321600079132</v>
      </c>
      <c r="J184" s="287" t="s">
        <v>1823</v>
      </c>
      <c r="K184" s="256" t="s">
        <v>1857</v>
      </c>
      <c r="L184" s="256" t="s">
        <v>1804</v>
      </c>
      <c r="M184" s="313">
        <v>1</v>
      </c>
      <c r="N184" s="360">
        <v>58</v>
      </c>
      <c r="O184" s="360">
        <v>50</v>
      </c>
      <c r="P184" s="310" t="s">
        <v>710</v>
      </c>
      <c r="Q184" s="361" t="s">
        <v>380</v>
      </c>
      <c r="R184" s="315"/>
      <c r="S184" s="302"/>
    </row>
    <row r="185" spans="1:19" s="316" customFormat="1" ht="36">
      <c r="A185" s="308">
        <v>180</v>
      </c>
      <c r="B185" s="287" t="s">
        <v>1858</v>
      </c>
      <c r="C185" s="287" t="s">
        <v>1859</v>
      </c>
      <c r="D185" s="309" t="s">
        <v>968</v>
      </c>
      <c r="E185" s="310" t="s">
        <v>1363</v>
      </c>
      <c r="F185" s="311" t="s">
        <v>1033</v>
      </c>
      <c r="G185" s="310" t="s">
        <v>388</v>
      </c>
      <c r="H185" s="287" t="s">
        <v>1860</v>
      </c>
      <c r="I185" s="321">
        <v>3245017857</v>
      </c>
      <c r="J185" s="287" t="s">
        <v>1861</v>
      </c>
      <c r="K185" s="256" t="s">
        <v>1862</v>
      </c>
      <c r="L185" s="256" t="s">
        <v>1962</v>
      </c>
      <c r="M185" s="313">
        <v>1</v>
      </c>
      <c r="N185" s="360">
        <v>104.4</v>
      </c>
      <c r="O185" s="360">
        <v>50.5</v>
      </c>
      <c r="P185" s="310" t="s">
        <v>1773</v>
      </c>
      <c r="Q185" s="361" t="s">
        <v>380</v>
      </c>
      <c r="R185" s="361" t="s">
        <v>380</v>
      </c>
      <c r="S185" s="361" t="s">
        <v>380</v>
      </c>
    </row>
    <row r="186" spans="1:19" s="316" customFormat="1" ht="36">
      <c r="A186" s="308">
        <v>181</v>
      </c>
      <c r="B186" s="287" t="s">
        <v>1038</v>
      </c>
      <c r="C186" s="287" t="s">
        <v>1863</v>
      </c>
      <c r="D186" s="309" t="s">
        <v>968</v>
      </c>
      <c r="E186" s="310" t="s">
        <v>1363</v>
      </c>
      <c r="F186" s="311" t="s">
        <v>1033</v>
      </c>
      <c r="G186" s="310" t="s">
        <v>388</v>
      </c>
      <c r="H186" s="287" t="s">
        <v>1856</v>
      </c>
      <c r="I186" s="321">
        <v>321600079132</v>
      </c>
      <c r="J186" s="287" t="s">
        <v>1823</v>
      </c>
      <c r="K186" s="256" t="s">
        <v>1864</v>
      </c>
      <c r="L186" s="256" t="s">
        <v>1804</v>
      </c>
      <c r="M186" s="313">
        <v>1</v>
      </c>
      <c r="N186" s="360">
        <v>60</v>
      </c>
      <c r="O186" s="360">
        <v>40</v>
      </c>
      <c r="P186" s="256" t="s">
        <v>710</v>
      </c>
      <c r="Q186" s="303" t="s">
        <v>391</v>
      </c>
      <c r="R186" s="315" t="s">
        <v>380</v>
      </c>
      <c r="S186" s="302"/>
    </row>
    <row r="187" spans="1:19" s="316" customFormat="1" ht="48">
      <c r="A187" s="308">
        <v>182</v>
      </c>
      <c r="B187" s="287" t="s">
        <v>1865</v>
      </c>
      <c r="C187" s="287" t="s">
        <v>1866</v>
      </c>
      <c r="D187" s="309" t="s">
        <v>968</v>
      </c>
      <c r="E187" s="310" t="s">
        <v>1363</v>
      </c>
      <c r="F187" s="311" t="s">
        <v>1033</v>
      </c>
      <c r="G187" s="310" t="s">
        <v>388</v>
      </c>
      <c r="H187" s="287" t="s">
        <v>1856</v>
      </c>
      <c r="I187" s="321">
        <v>321600079132</v>
      </c>
      <c r="J187" s="287" t="s">
        <v>1823</v>
      </c>
      <c r="K187" s="256" t="s">
        <v>1698</v>
      </c>
      <c r="L187" s="256" t="s">
        <v>1804</v>
      </c>
      <c r="M187" s="313">
        <v>1</v>
      </c>
      <c r="N187" s="360">
        <v>60</v>
      </c>
      <c r="O187" s="360">
        <v>40</v>
      </c>
      <c r="P187" s="256" t="s">
        <v>710</v>
      </c>
      <c r="Q187" s="303" t="s">
        <v>391</v>
      </c>
      <c r="R187" s="315"/>
      <c r="S187" s="302"/>
    </row>
    <row r="188" spans="1:19" s="316" customFormat="1" ht="36">
      <c r="A188" s="308">
        <v>183</v>
      </c>
      <c r="B188" s="335" t="s">
        <v>1867</v>
      </c>
      <c r="C188" s="335" t="s">
        <v>1868</v>
      </c>
      <c r="D188" s="309" t="s">
        <v>968</v>
      </c>
      <c r="E188" s="310" t="s">
        <v>1363</v>
      </c>
      <c r="F188" s="311" t="s">
        <v>1033</v>
      </c>
      <c r="G188" s="310" t="s">
        <v>388</v>
      </c>
      <c r="H188" s="335" t="s">
        <v>1869</v>
      </c>
      <c r="I188" s="321">
        <v>321600086676</v>
      </c>
      <c r="J188" s="335" t="s">
        <v>1870</v>
      </c>
      <c r="K188" s="270" t="s">
        <v>1871</v>
      </c>
      <c r="L188" s="256" t="s">
        <v>1872</v>
      </c>
      <c r="M188" s="313">
        <v>8</v>
      </c>
      <c r="N188" s="360">
        <v>91</v>
      </c>
      <c r="O188" s="360">
        <v>73</v>
      </c>
      <c r="P188" s="311" t="s">
        <v>1873</v>
      </c>
      <c r="Q188" s="361" t="s">
        <v>380</v>
      </c>
      <c r="R188" s="361"/>
      <c r="S188" s="361"/>
    </row>
    <row r="189" spans="1:19" s="316" customFormat="1" ht="36">
      <c r="A189" s="308">
        <v>184</v>
      </c>
      <c r="B189" s="335" t="s">
        <v>1874</v>
      </c>
      <c r="C189" s="335" t="s">
        <v>1875</v>
      </c>
      <c r="D189" s="309" t="s">
        <v>968</v>
      </c>
      <c r="E189" s="311" t="s">
        <v>1363</v>
      </c>
      <c r="F189" s="363" t="s">
        <v>1033</v>
      </c>
      <c r="G189" s="310" t="s">
        <v>388</v>
      </c>
      <c r="H189" s="335" t="s">
        <v>1876</v>
      </c>
      <c r="I189" s="321">
        <v>3216003602</v>
      </c>
      <c r="J189" s="335" t="s">
        <v>1877</v>
      </c>
      <c r="K189" s="270" t="s">
        <v>1878</v>
      </c>
      <c r="L189" s="256" t="s">
        <v>1879</v>
      </c>
      <c r="M189" s="313">
        <v>2</v>
      </c>
      <c r="N189" s="360">
        <v>94</v>
      </c>
      <c r="O189" s="360">
        <v>46</v>
      </c>
      <c r="P189" s="310" t="s">
        <v>1453</v>
      </c>
      <c r="Q189" s="361" t="s">
        <v>380</v>
      </c>
      <c r="R189" s="361"/>
      <c r="S189" s="361"/>
    </row>
    <row r="190" spans="1:19" s="316" customFormat="1" ht="36">
      <c r="A190" s="308">
        <v>185</v>
      </c>
      <c r="B190" s="335" t="s">
        <v>1880</v>
      </c>
      <c r="C190" s="335" t="s">
        <v>1881</v>
      </c>
      <c r="D190" s="309" t="s">
        <v>968</v>
      </c>
      <c r="E190" s="311" t="s">
        <v>1363</v>
      </c>
      <c r="F190" s="363" t="s">
        <v>1033</v>
      </c>
      <c r="G190" s="310" t="s">
        <v>388</v>
      </c>
      <c r="H190" s="335" t="s">
        <v>1047</v>
      </c>
      <c r="I190" s="321">
        <v>324100951826</v>
      </c>
      <c r="J190" s="335" t="s">
        <v>1048</v>
      </c>
      <c r="K190" s="270" t="s">
        <v>1882</v>
      </c>
      <c r="L190" s="256"/>
      <c r="M190" s="313">
        <v>1</v>
      </c>
      <c r="N190" s="360">
        <v>56</v>
      </c>
      <c r="O190" s="360">
        <v>54</v>
      </c>
      <c r="P190" s="310" t="s">
        <v>1453</v>
      </c>
      <c r="Q190" s="361" t="s">
        <v>380</v>
      </c>
      <c r="R190" s="361"/>
      <c r="S190" s="361"/>
    </row>
    <row r="191" spans="1:19" s="316" customFormat="1" ht="36">
      <c r="A191" s="308">
        <v>186</v>
      </c>
      <c r="B191" s="335" t="s">
        <v>1883</v>
      </c>
      <c r="C191" s="335" t="s">
        <v>1884</v>
      </c>
      <c r="D191" s="309" t="s">
        <v>968</v>
      </c>
      <c r="E191" s="310" t="s">
        <v>726</v>
      </c>
      <c r="F191" s="363" t="s">
        <v>726</v>
      </c>
      <c r="G191" s="310" t="s">
        <v>388</v>
      </c>
      <c r="H191" s="335" t="s">
        <v>1885</v>
      </c>
      <c r="I191" s="321">
        <v>321601216550</v>
      </c>
      <c r="J191" s="335" t="s">
        <v>1886</v>
      </c>
      <c r="K191" s="270" t="s">
        <v>1887</v>
      </c>
      <c r="L191" s="256"/>
      <c r="M191" s="313">
        <v>2</v>
      </c>
      <c r="N191" s="360">
        <v>130.19999999999999</v>
      </c>
      <c r="O191" s="360">
        <v>86</v>
      </c>
      <c r="P191" s="310" t="s">
        <v>710</v>
      </c>
      <c r="Q191" s="361" t="s">
        <v>380</v>
      </c>
      <c r="R191" s="361"/>
      <c r="S191" s="361"/>
    </row>
    <row r="192" spans="1:19" s="316" customFormat="1" ht="36">
      <c r="A192" s="308">
        <v>187</v>
      </c>
      <c r="B192" s="335" t="s">
        <v>1888</v>
      </c>
      <c r="C192" s="335" t="s">
        <v>1889</v>
      </c>
      <c r="D192" s="309" t="s">
        <v>968</v>
      </c>
      <c r="E192" s="310" t="s">
        <v>1363</v>
      </c>
      <c r="F192" s="363" t="s">
        <v>1033</v>
      </c>
      <c r="G192" s="310" t="s">
        <v>388</v>
      </c>
      <c r="H192" s="287" t="s">
        <v>1822</v>
      </c>
      <c r="I192" s="321">
        <v>3241014478</v>
      </c>
      <c r="J192" s="335" t="s">
        <v>1823</v>
      </c>
      <c r="K192" s="270" t="s">
        <v>1890</v>
      </c>
      <c r="L192" s="256" t="s">
        <v>1804</v>
      </c>
      <c r="M192" s="313">
        <v>2</v>
      </c>
      <c r="N192" s="360">
        <v>77.400000000000006</v>
      </c>
      <c r="O192" s="360">
        <v>77.400000000000006</v>
      </c>
      <c r="P192" s="310" t="s">
        <v>1453</v>
      </c>
      <c r="Q192" s="361" t="s">
        <v>380</v>
      </c>
      <c r="R192" s="361"/>
      <c r="S192" s="361"/>
    </row>
    <row r="193" spans="1:19" s="316" customFormat="1" ht="36">
      <c r="A193" s="308">
        <v>188</v>
      </c>
      <c r="B193" s="335" t="s">
        <v>1891</v>
      </c>
      <c r="C193" s="335" t="s">
        <v>1892</v>
      </c>
      <c r="D193" s="309" t="s">
        <v>968</v>
      </c>
      <c r="E193" s="311" t="s">
        <v>1893</v>
      </c>
      <c r="F193" s="363" t="s">
        <v>726</v>
      </c>
      <c r="G193" s="310" t="s">
        <v>388</v>
      </c>
      <c r="H193" s="335" t="s">
        <v>1894</v>
      </c>
      <c r="I193" s="321">
        <v>321600100955</v>
      </c>
      <c r="J193" s="287" t="s">
        <v>1895</v>
      </c>
      <c r="K193" s="270" t="s">
        <v>1896</v>
      </c>
      <c r="L193" s="256"/>
      <c r="M193" s="313">
        <v>1</v>
      </c>
      <c r="N193" s="360">
        <v>100.4</v>
      </c>
      <c r="O193" s="360">
        <v>84</v>
      </c>
      <c r="P193" s="310" t="s">
        <v>1897</v>
      </c>
      <c r="Q193" s="361" t="s">
        <v>380</v>
      </c>
      <c r="R193" s="361"/>
      <c r="S193" s="361"/>
    </row>
    <row r="194" spans="1:19" s="316" customFormat="1" ht="36">
      <c r="A194" s="308">
        <v>189</v>
      </c>
      <c r="B194" s="335" t="s">
        <v>1898</v>
      </c>
      <c r="C194" s="335" t="s">
        <v>1899</v>
      </c>
      <c r="D194" s="309" t="s">
        <v>968</v>
      </c>
      <c r="E194" s="311" t="s">
        <v>1102</v>
      </c>
      <c r="F194" s="363" t="s">
        <v>726</v>
      </c>
      <c r="G194" s="310" t="s">
        <v>388</v>
      </c>
      <c r="H194" s="335" t="s">
        <v>1900</v>
      </c>
      <c r="I194" s="321">
        <v>321600241226</v>
      </c>
      <c r="J194" s="335" t="s">
        <v>1901</v>
      </c>
      <c r="K194" s="270" t="s">
        <v>1902</v>
      </c>
      <c r="L194" s="256"/>
      <c r="M194" s="313">
        <v>1</v>
      </c>
      <c r="N194" s="360">
        <v>50</v>
      </c>
      <c r="O194" s="360">
        <v>50</v>
      </c>
      <c r="P194" s="310" t="s">
        <v>983</v>
      </c>
      <c r="Q194" s="361" t="s">
        <v>391</v>
      </c>
      <c r="R194" s="361"/>
      <c r="S194" s="361"/>
    </row>
    <row r="195" spans="1:19">
      <c r="O195" s="472">
        <f>SUM(O6:O194)</f>
        <v>21356.900000000009</v>
      </c>
      <c r="S195" s="294"/>
    </row>
  </sheetData>
  <hyperlinks>
    <hyperlink ref="L127" r:id="rId1"/>
  </hyperlinks>
  <pageMargins left="0.51181102362204722" right="0.11811023622047245" top="0.35433070866141736" bottom="0.35433070866141736" header="0.11811023622047245" footer="0.11811023622047245"/>
  <pageSetup paperSize="9" orientation="landscape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="75" zoomScaleNormal="75" workbookViewId="0">
      <selection activeCell="K18" sqref="K18"/>
    </sheetView>
  </sheetViews>
  <sheetFormatPr defaultRowHeight="14.25"/>
  <cols>
    <col min="1" max="1" width="55.85546875" style="415" customWidth="1"/>
    <col min="2" max="2" width="15.85546875" style="61" customWidth="1"/>
    <col min="3" max="3" width="14.28515625" style="61" customWidth="1"/>
    <col min="4" max="4" width="12.5703125" style="61" customWidth="1"/>
    <col min="5" max="16384" width="9.140625" style="61"/>
  </cols>
  <sheetData>
    <row r="1" spans="1:4" ht="15">
      <c r="A1" s="657" t="s">
        <v>315</v>
      </c>
      <c r="B1" s="658"/>
      <c r="C1" s="658"/>
      <c r="D1" s="658"/>
    </row>
    <row r="2" spans="1:4" ht="39" customHeight="1">
      <c r="A2" s="659" t="s">
        <v>1929</v>
      </c>
      <c r="B2" s="659"/>
      <c r="C2" s="659"/>
      <c r="D2" s="659"/>
    </row>
    <row r="3" spans="1:4" ht="42.75" customHeight="1">
      <c r="A3" s="660" t="s">
        <v>316</v>
      </c>
      <c r="B3" s="455" t="s">
        <v>317</v>
      </c>
      <c r="C3" s="663" t="s">
        <v>318</v>
      </c>
      <c r="D3" s="456" t="s">
        <v>319</v>
      </c>
    </row>
    <row r="4" spans="1:4" ht="21" hidden="1" customHeight="1">
      <c r="A4" s="661"/>
      <c r="B4" s="457"/>
      <c r="C4" s="663"/>
      <c r="D4" s="458" t="s">
        <v>320</v>
      </c>
    </row>
    <row r="5" spans="1:4" ht="61.5" hidden="1" customHeight="1">
      <c r="A5" s="662"/>
      <c r="B5" s="459"/>
      <c r="C5" s="663"/>
      <c r="D5" s="458"/>
    </row>
    <row r="6" spans="1:4" ht="15">
      <c r="A6" s="460">
        <v>1</v>
      </c>
      <c r="B6" s="460">
        <v>2</v>
      </c>
      <c r="C6" s="460">
        <v>3</v>
      </c>
      <c r="D6" s="460">
        <v>4</v>
      </c>
    </row>
    <row r="7" spans="1:4" ht="24" customHeight="1">
      <c r="A7" s="461" t="s">
        <v>321</v>
      </c>
      <c r="B7" s="462">
        <f>B9+B23+B31</f>
        <v>33</v>
      </c>
      <c r="C7" s="462">
        <f t="shared" ref="C7:D7" si="0">C9+C23+C31</f>
        <v>1926</v>
      </c>
      <c r="D7" s="462">
        <f t="shared" si="0"/>
        <v>33</v>
      </c>
    </row>
    <row r="8" spans="1:4">
      <c r="A8" s="94" t="s">
        <v>91</v>
      </c>
      <c r="B8" s="93"/>
      <c r="C8" s="93"/>
      <c r="D8" s="93"/>
    </row>
    <row r="9" spans="1:4" ht="15">
      <c r="A9" s="464" t="s">
        <v>322</v>
      </c>
      <c r="B9" s="463">
        <f>SUM(B10:B22)</f>
        <v>10</v>
      </c>
      <c r="C9" s="463">
        <f t="shared" ref="C9:D9" si="1">SUM(C10:C22)</f>
        <v>411</v>
      </c>
      <c r="D9" s="463">
        <f t="shared" si="1"/>
        <v>10</v>
      </c>
    </row>
    <row r="10" spans="1:4">
      <c r="A10" s="94" t="s">
        <v>323</v>
      </c>
      <c r="B10" s="93">
        <v>1</v>
      </c>
      <c r="C10" s="93">
        <v>60</v>
      </c>
      <c r="D10" s="93">
        <v>1</v>
      </c>
    </row>
    <row r="11" spans="1:4">
      <c r="A11" s="94" t="s">
        <v>324</v>
      </c>
      <c r="B11" s="93"/>
      <c r="C11" s="93"/>
      <c r="D11" s="93"/>
    </row>
    <row r="12" spans="1:4">
      <c r="A12" s="94" t="s">
        <v>325</v>
      </c>
      <c r="B12" s="93">
        <v>8</v>
      </c>
      <c r="C12" s="93">
        <f>36+30+50+50+70+50+28+34</f>
        <v>348</v>
      </c>
      <c r="D12" s="93">
        <v>8</v>
      </c>
    </row>
    <row r="13" spans="1:4">
      <c r="A13" s="94" t="s">
        <v>326</v>
      </c>
      <c r="B13" s="93"/>
      <c r="C13" s="93"/>
      <c r="D13" s="93"/>
    </row>
    <row r="14" spans="1:4">
      <c r="A14" s="94" t="s">
        <v>327</v>
      </c>
      <c r="B14" s="93"/>
      <c r="C14" s="93"/>
      <c r="D14" s="93"/>
    </row>
    <row r="15" spans="1:4">
      <c r="A15" s="94" t="s">
        <v>328</v>
      </c>
      <c r="B15" s="93"/>
      <c r="C15" s="93"/>
      <c r="D15" s="93"/>
    </row>
    <row r="16" spans="1:4">
      <c r="A16" s="94" t="s">
        <v>329</v>
      </c>
      <c r="B16" s="93">
        <v>1</v>
      </c>
      <c r="C16" s="93">
        <v>3</v>
      </c>
      <c r="D16" s="93">
        <v>1</v>
      </c>
    </row>
    <row r="17" spans="1:4">
      <c r="A17" s="94" t="s">
        <v>330</v>
      </c>
      <c r="B17" s="93"/>
      <c r="C17" s="93"/>
      <c r="D17" s="93"/>
    </row>
    <row r="18" spans="1:4">
      <c r="A18" s="94" t="s">
        <v>331</v>
      </c>
      <c r="B18" s="93"/>
      <c r="C18" s="93"/>
      <c r="D18" s="93"/>
    </row>
    <row r="19" spans="1:4">
      <c r="A19" s="94" t="s">
        <v>332</v>
      </c>
      <c r="B19" s="93"/>
      <c r="C19" s="93"/>
      <c r="D19" s="93"/>
    </row>
    <row r="20" spans="1:4">
      <c r="A20" s="94" t="s">
        <v>333</v>
      </c>
      <c r="B20" s="93"/>
      <c r="C20" s="93"/>
      <c r="D20" s="93"/>
    </row>
    <row r="21" spans="1:4">
      <c r="A21" s="94" t="s">
        <v>334</v>
      </c>
      <c r="B21" s="93"/>
      <c r="C21" s="93"/>
      <c r="D21" s="93"/>
    </row>
    <row r="22" spans="1:4" ht="28.5">
      <c r="A22" s="94" t="s">
        <v>335</v>
      </c>
      <c r="B22" s="93"/>
      <c r="C22" s="93"/>
      <c r="D22" s="93"/>
    </row>
    <row r="23" spans="1:4" ht="30">
      <c r="A23" s="465" t="s">
        <v>1925</v>
      </c>
      <c r="B23" s="463">
        <f>SUM(B24:B30)</f>
        <v>3</v>
      </c>
      <c r="C23" s="463">
        <f t="shared" ref="C23:D23" si="2">SUM(C24:C30)</f>
        <v>235</v>
      </c>
      <c r="D23" s="463">
        <f t="shared" si="2"/>
        <v>3</v>
      </c>
    </row>
    <row r="24" spans="1:4" ht="28.5">
      <c r="A24" s="466" t="s">
        <v>336</v>
      </c>
      <c r="B24" s="93"/>
      <c r="C24" s="93"/>
      <c r="D24" s="93"/>
    </row>
    <row r="25" spans="1:4">
      <c r="A25" s="466" t="s">
        <v>337</v>
      </c>
      <c r="B25" s="93"/>
      <c r="C25" s="93"/>
      <c r="D25" s="93"/>
    </row>
    <row r="26" spans="1:4">
      <c r="A26" s="466" t="s">
        <v>338</v>
      </c>
      <c r="B26" s="93"/>
      <c r="C26" s="93"/>
      <c r="D26" s="93"/>
    </row>
    <row r="27" spans="1:4" ht="28.5">
      <c r="A27" s="466" t="s">
        <v>339</v>
      </c>
      <c r="B27" s="93"/>
      <c r="C27" s="93"/>
      <c r="D27" s="93"/>
    </row>
    <row r="28" spans="1:4">
      <c r="A28" s="466" t="s">
        <v>340</v>
      </c>
      <c r="B28" s="93">
        <v>3</v>
      </c>
      <c r="C28" s="93">
        <v>235</v>
      </c>
      <c r="D28" s="93">
        <v>3</v>
      </c>
    </row>
    <row r="29" spans="1:4" ht="28.5">
      <c r="A29" s="466" t="s">
        <v>341</v>
      </c>
      <c r="B29" s="93"/>
      <c r="C29" s="93"/>
      <c r="D29" s="93"/>
    </row>
    <row r="30" spans="1:4">
      <c r="A30" s="466" t="s">
        <v>342</v>
      </c>
      <c r="B30" s="93"/>
      <c r="C30" s="93"/>
      <c r="D30" s="93"/>
    </row>
    <row r="31" spans="1:4" ht="30">
      <c r="A31" s="465" t="s">
        <v>1926</v>
      </c>
      <c r="B31" s="463">
        <f>SUM(B33:B35)</f>
        <v>20</v>
      </c>
      <c r="C31" s="463">
        <f t="shared" ref="C31:D31" si="3">SUM(C33:C35)</f>
        <v>1280</v>
      </c>
      <c r="D31" s="463">
        <f t="shared" si="3"/>
        <v>20</v>
      </c>
    </row>
    <row r="32" spans="1:4">
      <c r="A32" s="466" t="s">
        <v>343</v>
      </c>
      <c r="B32" s="93"/>
      <c r="C32" s="93"/>
      <c r="D32" s="93"/>
    </row>
    <row r="33" spans="1:4">
      <c r="A33" s="466" t="s">
        <v>344</v>
      </c>
      <c r="B33" s="93"/>
      <c r="C33" s="93"/>
      <c r="D33" s="93"/>
    </row>
    <row r="34" spans="1:4" ht="28.5">
      <c r="A34" s="466" t="s">
        <v>345</v>
      </c>
      <c r="B34" s="93"/>
      <c r="C34" s="93"/>
      <c r="D34" s="93"/>
    </row>
    <row r="35" spans="1:4">
      <c r="A35" s="466" t="s">
        <v>346</v>
      </c>
      <c r="B35" s="93">
        <v>20</v>
      </c>
      <c r="C35" s="93">
        <v>1280</v>
      </c>
      <c r="D35" s="93">
        <v>20</v>
      </c>
    </row>
    <row r="36" spans="1:4" ht="58.5">
      <c r="A36" s="465" t="s">
        <v>1927</v>
      </c>
      <c r="B36" s="93"/>
      <c r="C36" s="93"/>
      <c r="D36" s="93"/>
    </row>
  </sheetData>
  <mergeCells count="4">
    <mergeCell ref="A1:D1"/>
    <mergeCell ref="A2:D2"/>
    <mergeCell ref="A3:A5"/>
    <mergeCell ref="C3:C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89" zoomScaleNormal="89" workbookViewId="0">
      <selection activeCell="K18" sqref="K18"/>
    </sheetView>
  </sheetViews>
  <sheetFormatPr defaultRowHeight="14.25"/>
  <cols>
    <col min="1" max="1" width="28.85546875" style="61" customWidth="1"/>
    <col min="2" max="2" width="19.5703125" style="61" customWidth="1"/>
    <col min="3" max="4" width="19.140625" style="61" customWidth="1"/>
    <col min="5" max="16384" width="9.140625" style="61"/>
  </cols>
  <sheetData>
    <row r="1" spans="1:4" ht="15">
      <c r="A1" s="657" t="s">
        <v>347</v>
      </c>
      <c r="B1" s="658"/>
      <c r="C1" s="658"/>
      <c r="D1" s="658"/>
    </row>
    <row r="2" spans="1:4" ht="34.5" customHeight="1">
      <c r="A2" s="664" t="s">
        <v>1930</v>
      </c>
      <c r="B2" s="664"/>
      <c r="C2" s="664"/>
      <c r="D2" s="664"/>
    </row>
    <row r="3" spans="1:4" s="174" customFormat="1" ht="36">
      <c r="A3" s="467" t="s">
        <v>348</v>
      </c>
      <c r="B3" s="467" t="s">
        <v>1931</v>
      </c>
      <c r="C3" s="467" t="s">
        <v>1936</v>
      </c>
      <c r="D3" s="467" t="s">
        <v>238</v>
      </c>
    </row>
    <row r="4" spans="1:4" s="469" customFormat="1" ht="12">
      <c r="A4" s="436">
        <v>1</v>
      </c>
      <c r="B4" s="436">
        <v>2</v>
      </c>
      <c r="C4" s="436">
        <v>3</v>
      </c>
      <c r="D4" s="436">
        <v>4</v>
      </c>
    </row>
    <row r="5" spans="1:4" s="97" customFormat="1" ht="12.75">
      <c r="A5" s="468" t="s">
        <v>349</v>
      </c>
      <c r="B5" s="406">
        <f>C5</f>
        <v>33</v>
      </c>
      <c r="C5" s="406">
        <f t="shared" ref="C5:D5" si="0">SUM(C6:C9)</f>
        <v>33</v>
      </c>
      <c r="D5" s="406">
        <f t="shared" si="0"/>
        <v>1926</v>
      </c>
    </row>
    <row r="6" spans="1:4" s="97" customFormat="1" ht="12.75">
      <c r="A6" s="468" t="s">
        <v>350</v>
      </c>
      <c r="B6" s="406">
        <f t="shared" ref="B6:B10" si="1">C6</f>
        <v>20</v>
      </c>
      <c r="C6" s="406">
        <v>20</v>
      </c>
      <c r="D6" s="406">
        <v>1280</v>
      </c>
    </row>
    <row r="7" spans="1:4" s="97" customFormat="1" ht="12.75">
      <c r="A7" s="468" t="s">
        <v>351</v>
      </c>
      <c r="B7" s="406">
        <f t="shared" si="1"/>
        <v>3</v>
      </c>
      <c r="C7" s="406">
        <v>3</v>
      </c>
      <c r="D7" s="406">
        <v>235</v>
      </c>
    </row>
    <row r="8" spans="1:4" s="97" customFormat="1" ht="12.75">
      <c r="A8" s="468" t="s">
        <v>352</v>
      </c>
      <c r="B8" s="406">
        <f t="shared" si="1"/>
        <v>4</v>
      </c>
      <c r="C8" s="406">
        <v>4</v>
      </c>
      <c r="D8" s="406">
        <v>129</v>
      </c>
    </row>
    <row r="9" spans="1:4" s="97" customFormat="1" ht="12.75">
      <c r="A9" s="468" t="s">
        <v>353</v>
      </c>
      <c r="B9" s="406">
        <f t="shared" si="1"/>
        <v>6</v>
      </c>
      <c r="C9" s="406">
        <v>6</v>
      </c>
      <c r="D9" s="406">
        <v>282</v>
      </c>
    </row>
    <row r="10" spans="1:4" s="97" customFormat="1" ht="25.5">
      <c r="A10" s="468" t="s">
        <v>354</v>
      </c>
      <c r="B10" s="406">
        <f t="shared" si="1"/>
        <v>6</v>
      </c>
      <c r="C10" s="406">
        <v>6</v>
      </c>
      <c r="D10" s="406">
        <v>282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77" zoomScaleNormal="77" workbookViewId="0">
      <selection activeCell="K18" sqref="K18"/>
    </sheetView>
  </sheetViews>
  <sheetFormatPr defaultRowHeight="15"/>
  <cols>
    <col min="1" max="1" width="7.140625" customWidth="1"/>
    <col min="2" max="2" width="29.42578125" customWidth="1"/>
    <col min="3" max="3" width="21.140625" customWidth="1"/>
    <col min="4" max="4" width="30.7109375" customWidth="1"/>
    <col min="5" max="5" width="29.7109375" customWidth="1"/>
    <col min="6" max="6" width="28" customWidth="1"/>
    <col min="7" max="7" width="29.7109375" customWidth="1"/>
  </cols>
  <sheetData>
    <row r="1" spans="1:7">
      <c r="A1" s="651" t="s">
        <v>355</v>
      </c>
      <c r="B1" s="652"/>
      <c r="C1" s="652"/>
      <c r="D1" s="652"/>
      <c r="E1" s="652"/>
      <c r="F1" s="652"/>
      <c r="G1" s="652"/>
    </row>
    <row r="2" spans="1:7" ht="18.75">
      <c r="A2" s="665" t="s">
        <v>1940</v>
      </c>
      <c r="B2" s="665"/>
      <c r="C2" s="665"/>
      <c r="D2" s="665"/>
      <c r="E2" s="665"/>
      <c r="F2" s="665"/>
      <c r="G2" s="665"/>
    </row>
    <row r="3" spans="1:7" ht="18.75">
      <c r="A3" s="285"/>
      <c r="B3" s="285"/>
      <c r="C3" s="285"/>
      <c r="D3" s="285"/>
      <c r="E3" s="285"/>
      <c r="F3" s="285"/>
      <c r="G3" s="285"/>
    </row>
    <row r="4" spans="1:7" s="201" customFormat="1" ht="89.25" customHeight="1">
      <c r="A4" s="477" t="s">
        <v>356</v>
      </c>
      <c r="B4" s="6" t="s">
        <v>357</v>
      </c>
      <c r="C4" s="6" t="s">
        <v>358</v>
      </c>
      <c r="D4" s="6" t="s">
        <v>359</v>
      </c>
      <c r="E4" s="6" t="s">
        <v>360</v>
      </c>
      <c r="F4" s="6" t="s">
        <v>361</v>
      </c>
      <c r="G4" s="477" t="s">
        <v>362</v>
      </c>
    </row>
    <row r="5" spans="1:7" s="201" customForma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</row>
    <row r="6" spans="1:7" ht="47.25">
      <c r="A6" s="478">
        <v>1</v>
      </c>
      <c r="B6" s="478" t="s">
        <v>529</v>
      </c>
      <c r="C6" s="478" t="s">
        <v>1937</v>
      </c>
      <c r="D6" s="478" t="s">
        <v>1941</v>
      </c>
      <c r="E6" s="478" t="s">
        <v>1938</v>
      </c>
      <c r="F6" s="478" t="s">
        <v>1939</v>
      </c>
      <c r="G6" s="478" t="s">
        <v>1942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4" zoomScale="91" zoomScaleNormal="91" workbookViewId="0">
      <selection activeCell="B6" sqref="B6"/>
    </sheetView>
  </sheetViews>
  <sheetFormatPr defaultRowHeight="14.25"/>
  <cols>
    <col min="1" max="1" width="20.140625" style="61" customWidth="1"/>
    <col min="2" max="2" width="12.85546875" style="61" customWidth="1"/>
    <col min="3" max="3" width="19.140625" style="61" customWidth="1"/>
    <col min="4" max="4" width="11.5703125" style="61" customWidth="1"/>
    <col min="5" max="5" width="12.28515625" style="61" customWidth="1"/>
    <col min="6" max="6" width="23.28515625" style="61" customWidth="1"/>
    <col min="7" max="16384" width="9.140625" style="61"/>
  </cols>
  <sheetData>
    <row r="1" spans="1:6" ht="15">
      <c r="B1" s="454"/>
      <c r="C1" s="454"/>
      <c r="D1" s="454"/>
      <c r="E1" s="454"/>
      <c r="F1" s="481" t="s">
        <v>363</v>
      </c>
    </row>
    <row r="2" spans="1:6" ht="41.25" customHeight="1">
      <c r="A2" s="666" t="s">
        <v>1944</v>
      </c>
      <c r="B2" s="666"/>
      <c r="C2" s="666"/>
      <c r="D2" s="666"/>
      <c r="E2" s="666"/>
      <c r="F2" s="667"/>
    </row>
    <row r="3" spans="1:6">
      <c r="A3" s="580" t="s">
        <v>364</v>
      </c>
      <c r="B3" s="580" t="s">
        <v>365</v>
      </c>
      <c r="C3" s="580" t="s">
        <v>366</v>
      </c>
      <c r="D3" s="580"/>
      <c r="E3" s="580"/>
      <c r="F3" s="668" t="s">
        <v>1943</v>
      </c>
    </row>
    <row r="4" spans="1:6" ht="150" customHeight="1">
      <c r="A4" s="580"/>
      <c r="B4" s="580"/>
      <c r="C4" s="286" t="s">
        <v>367</v>
      </c>
      <c r="D4" s="286" t="s">
        <v>368</v>
      </c>
      <c r="E4" s="286" t="s">
        <v>369</v>
      </c>
      <c r="F4" s="669"/>
    </row>
    <row r="5" spans="1:6">
      <c r="A5" s="479">
        <v>1</v>
      </c>
      <c r="B5" s="479">
        <v>2</v>
      </c>
      <c r="C5" s="179">
        <v>3</v>
      </c>
      <c r="D5" s="179">
        <v>4</v>
      </c>
      <c r="E5" s="179">
        <v>5</v>
      </c>
      <c r="F5" s="480"/>
    </row>
    <row r="6" spans="1:6" s="441" customFormat="1" ht="47.25" customHeight="1">
      <c r="A6" s="468" t="s">
        <v>529</v>
      </c>
      <c r="B6" s="288">
        <v>46</v>
      </c>
      <c r="C6" s="288">
        <v>13</v>
      </c>
      <c r="D6" s="288">
        <v>0</v>
      </c>
      <c r="E6" s="288">
        <v>0</v>
      </c>
      <c r="F6" s="371" t="s">
        <v>1945</v>
      </c>
    </row>
    <row r="8" spans="1:6">
      <c r="A8" s="61" t="s">
        <v>1946</v>
      </c>
    </row>
    <row r="9" spans="1:6">
      <c r="A9" s="61" t="s">
        <v>1947</v>
      </c>
    </row>
  </sheetData>
  <mergeCells count="5">
    <mergeCell ref="A2:F2"/>
    <mergeCell ref="A3:A4"/>
    <mergeCell ref="B3:B4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2" zoomScaleNormal="82" workbookViewId="0">
      <selection sqref="A1:J1"/>
    </sheetView>
  </sheetViews>
  <sheetFormatPr defaultRowHeight="14.25"/>
  <cols>
    <col min="1" max="1" width="6.140625" style="61" customWidth="1"/>
    <col min="2" max="6" width="18.5703125" style="61" customWidth="1"/>
    <col min="7" max="7" width="15.7109375" style="61" customWidth="1"/>
    <col min="8" max="10" width="18.5703125" style="61" customWidth="1"/>
    <col min="11" max="16384" width="9.140625" style="61"/>
  </cols>
  <sheetData>
    <row r="1" spans="1:10" ht="39.75" customHeight="1">
      <c r="A1" s="554" t="s">
        <v>36</v>
      </c>
      <c r="B1" s="554"/>
      <c r="C1" s="554"/>
      <c r="D1" s="554"/>
      <c r="E1" s="554"/>
      <c r="F1" s="554"/>
      <c r="G1" s="554"/>
      <c r="H1" s="554"/>
      <c r="I1" s="554"/>
      <c r="J1" s="554"/>
    </row>
    <row r="2" spans="1:10" ht="51.75" customHeight="1">
      <c r="A2" s="555" t="s">
        <v>1960</v>
      </c>
      <c r="B2" s="555"/>
      <c r="C2" s="555"/>
      <c r="D2" s="555"/>
      <c r="E2" s="555"/>
      <c r="F2" s="555"/>
      <c r="G2" s="555"/>
      <c r="H2" s="555"/>
      <c r="I2" s="555"/>
      <c r="J2" s="555"/>
    </row>
    <row r="3" spans="1:10" s="525" customFormat="1" ht="84" customHeight="1">
      <c r="A3" s="523" t="s">
        <v>37</v>
      </c>
      <c r="B3" s="524" t="s">
        <v>38</v>
      </c>
      <c r="C3" s="523" t="s">
        <v>39</v>
      </c>
      <c r="D3" s="524" t="s">
        <v>40</v>
      </c>
      <c r="E3" s="523" t="s">
        <v>41</v>
      </c>
      <c r="F3" s="523" t="s">
        <v>42</v>
      </c>
      <c r="G3" s="523" t="s">
        <v>34</v>
      </c>
      <c r="H3" s="523" t="s">
        <v>43</v>
      </c>
      <c r="I3" s="523" t="s">
        <v>44</v>
      </c>
      <c r="J3" s="523" t="s">
        <v>45</v>
      </c>
    </row>
    <row r="4" spans="1:10" s="527" customFormat="1" ht="12.75">
      <c r="A4" s="526">
        <v>1</v>
      </c>
      <c r="B4" s="526">
        <v>2</v>
      </c>
      <c r="C4" s="526">
        <v>3</v>
      </c>
      <c r="D4" s="526">
        <v>4</v>
      </c>
      <c r="E4" s="526">
        <v>5</v>
      </c>
      <c r="F4" s="526">
        <v>6</v>
      </c>
      <c r="G4" s="526">
        <v>7</v>
      </c>
      <c r="H4" s="526">
        <v>8</v>
      </c>
      <c r="I4" s="526">
        <v>9</v>
      </c>
      <c r="J4" s="526">
        <v>10</v>
      </c>
    </row>
    <row r="5" spans="1:10" s="187" customFormat="1" ht="23.25" customHeight="1">
      <c r="A5" s="521"/>
      <c r="B5" s="522" t="s">
        <v>370</v>
      </c>
      <c r="G5" s="521"/>
      <c r="H5" s="521"/>
      <c r="I5" s="521"/>
      <c r="J5" s="521"/>
    </row>
    <row r="6" spans="1:10" s="187" customFormat="1"/>
    <row r="7" spans="1:10" s="187" customFormat="1"/>
    <row r="8" spans="1:10" s="187" customFormat="1"/>
    <row r="9" spans="1:10" s="187" customFormat="1"/>
    <row r="10" spans="1:10" s="187" customFormat="1"/>
    <row r="11" spans="1:10" s="187" customFormat="1"/>
    <row r="12" spans="1:10" s="187" customFormat="1"/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K18" sqref="K18"/>
    </sheetView>
  </sheetViews>
  <sheetFormatPr defaultRowHeight="15"/>
  <cols>
    <col min="1" max="1" width="5.5703125" style="498" customWidth="1"/>
    <col min="2" max="2" width="31" style="498" customWidth="1"/>
    <col min="3" max="3" width="14.7109375" style="498" customWidth="1"/>
    <col min="4" max="4" width="14" style="498" customWidth="1"/>
    <col min="5" max="5" width="11" style="498" customWidth="1"/>
    <col min="6" max="16384" width="9.140625" style="498"/>
  </cols>
  <sheetData>
    <row r="1" spans="1:5" ht="30.75" customHeight="1">
      <c r="A1" s="556" t="s">
        <v>46</v>
      </c>
      <c r="B1" s="556"/>
      <c r="C1" s="556"/>
      <c r="D1" s="556"/>
      <c r="E1" s="556"/>
    </row>
    <row r="2" spans="1:5" ht="15.75">
      <c r="A2" s="557" t="s">
        <v>688</v>
      </c>
      <c r="B2" s="557"/>
      <c r="C2" s="557"/>
      <c r="D2" s="557"/>
      <c r="E2" s="557"/>
    </row>
    <row r="3" spans="1:5" ht="15.75">
      <c r="A3" s="499"/>
      <c r="B3" s="499"/>
      <c r="C3" s="499"/>
      <c r="D3" s="499"/>
      <c r="E3" s="499"/>
    </row>
    <row r="4" spans="1:5" s="500" customFormat="1" ht="12.75">
      <c r="A4" s="558" t="s">
        <v>19</v>
      </c>
      <c r="B4" s="558" t="s">
        <v>47</v>
      </c>
      <c r="C4" s="558" t="s">
        <v>48</v>
      </c>
      <c r="D4" s="558" t="s">
        <v>49</v>
      </c>
      <c r="E4" s="558"/>
    </row>
    <row r="5" spans="1:5" s="501" customFormat="1" ht="28.5" customHeight="1">
      <c r="A5" s="558"/>
      <c r="B5" s="558"/>
      <c r="C5" s="558"/>
      <c r="D5" s="482" t="s">
        <v>50</v>
      </c>
      <c r="E5" s="482" t="s">
        <v>51</v>
      </c>
    </row>
    <row r="6" spans="1:5" s="237" customFormat="1">
      <c r="A6" s="502">
        <v>1</v>
      </c>
      <c r="B6" s="503">
        <v>2</v>
      </c>
      <c r="C6" s="502">
        <v>3</v>
      </c>
      <c r="D6" s="502">
        <v>4</v>
      </c>
      <c r="E6" s="502">
        <v>5</v>
      </c>
    </row>
    <row r="7" spans="1:5">
      <c r="A7" s="504">
        <v>1</v>
      </c>
      <c r="B7" s="505" t="s">
        <v>52</v>
      </c>
      <c r="C7" s="506">
        <v>84</v>
      </c>
      <c r="D7" s="507" t="s">
        <v>391</v>
      </c>
      <c r="E7" s="507" t="s">
        <v>391</v>
      </c>
    </row>
    <row r="8" spans="1:5">
      <c r="A8" s="504">
        <v>2</v>
      </c>
      <c r="B8" s="505" t="s">
        <v>53</v>
      </c>
      <c r="C8" s="506">
        <v>54</v>
      </c>
      <c r="D8" s="507" t="s">
        <v>391</v>
      </c>
      <c r="E8" s="507" t="s">
        <v>391</v>
      </c>
    </row>
    <row r="9" spans="1:5">
      <c r="A9" s="504">
        <v>3</v>
      </c>
      <c r="B9" s="505" t="s">
        <v>54</v>
      </c>
      <c r="C9" s="506">
        <v>54</v>
      </c>
      <c r="D9" s="507" t="s">
        <v>391</v>
      </c>
      <c r="E9" s="507" t="s">
        <v>391</v>
      </c>
    </row>
    <row r="10" spans="1:5">
      <c r="A10" s="504">
        <v>4</v>
      </c>
      <c r="B10" s="505" t="s">
        <v>55</v>
      </c>
      <c r="C10" s="506">
        <v>54</v>
      </c>
      <c r="D10" s="507" t="s">
        <v>391</v>
      </c>
      <c r="E10" s="507" t="s">
        <v>391</v>
      </c>
    </row>
    <row r="11" spans="1:5">
      <c r="A11" s="504">
        <v>5</v>
      </c>
      <c r="B11" s="505" t="s">
        <v>56</v>
      </c>
      <c r="C11" s="506">
        <v>54</v>
      </c>
      <c r="D11" s="507" t="s">
        <v>391</v>
      </c>
      <c r="E11" s="507" t="s">
        <v>391</v>
      </c>
    </row>
    <row r="12" spans="1:5">
      <c r="A12" s="508" t="s">
        <v>57</v>
      </c>
      <c r="B12" s="505" t="s">
        <v>58</v>
      </c>
      <c r="C12" s="506">
        <v>54</v>
      </c>
      <c r="D12" s="507" t="s">
        <v>391</v>
      </c>
      <c r="E12" s="507" t="s">
        <v>391</v>
      </c>
    </row>
    <row r="13" spans="1:5">
      <c r="A13" s="504">
        <v>6</v>
      </c>
      <c r="B13" s="505" t="s">
        <v>59</v>
      </c>
      <c r="C13" s="506">
        <v>5</v>
      </c>
      <c r="D13" s="507" t="s">
        <v>391</v>
      </c>
      <c r="E13" s="507" t="s">
        <v>391</v>
      </c>
    </row>
    <row r="14" spans="1:5">
      <c r="A14" s="504">
        <v>7</v>
      </c>
      <c r="B14" s="505" t="s">
        <v>60</v>
      </c>
      <c r="C14" s="506">
        <v>80</v>
      </c>
      <c r="D14" s="507" t="s">
        <v>391</v>
      </c>
      <c r="E14" s="507" t="s">
        <v>391</v>
      </c>
    </row>
    <row r="15" spans="1:5">
      <c r="A15" s="504">
        <v>8</v>
      </c>
      <c r="B15" s="505" t="s">
        <v>61</v>
      </c>
      <c r="C15" s="506">
        <v>54</v>
      </c>
      <c r="D15" s="507" t="s">
        <v>391</v>
      </c>
      <c r="E15" s="507" t="s">
        <v>391</v>
      </c>
    </row>
    <row r="16" spans="1:5">
      <c r="A16" s="504">
        <v>9</v>
      </c>
      <c r="B16" s="505" t="s">
        <v>62</v>
      </c>
      <c r="C16" s="506">
        <v>18</v>
      </c>
      <c r="D16" s="507" t="s">
        <v>391</v>
      </c>
      <c r="E16" s="507" t="s">
        <v>391</v>
      </c>
    </row>
    <row r="17" spans="1:5">
      <c r="A17" s="504">
        <v>10</v>
      </c>
      <c r="B17" s="505" t="s">
        <v>63</v>
      </c>
      <c r="C17" s="506">
        <v>80</v>
      </c>
      <c r="D17" s="507" t="s">
        <v>391</v>
      </c>
      <c r="E17" s="507" t="s">
        <v>391</v>
      </c>
    </row>
    <row r="18" spans="1:5">
      <c r="A18" s="504">
        <v>11</v>
      </c>
      <c r="B18" s="505" t="s">
        <v>64</v>
      </c>
      <c r="C18" s="506">
        <v>54</v>
      </c>
      <c r="D18" s="507" t="s">
        <v>391</v>
      </c>
      <c r="E18" s="507" t="s">
        <v>391</v>
      </c>
    </row>
    <row r="19" spans="1:5">
      <c r="A19" s="504">
        <v>12</v>
      </c>
      <c r="B19" s="505" t="s">
        <v>65</v>
      </c>
      <c r="C19" s="506">
        <v>59</v>
      </c>
      <c r="D19" s="507" t="s">
        <v>391</v>
      </c>
      <c r="E19" s="507" t="s">
        <v>391</v>
      </c>
    </row>
    <row r="20" spans="1:5">
      <c r="A20" s="504">
        <v>13</v>
      </c>
      <c r="B20" s="505" t="s">
        <v>66</v>
      </c>
      <c r="C20" s="506">
        <v>33</v>
      </c>
      <c r="D20" s="507" t="s">
        <v>391</v>
      </c>
      <c r="E20" s="507" t="s">
        <v>391</v>
      </c>
    </row>
    <row r="21" spans="1:5">
      <c r="A21" s="504">
        <v>14</v>
      </c>
      <c r="B21" s="505" t="s">
        <v>67</v>
      </c>
      <c r="C21" s="506">
        <v>33</v>
      </c>
      <c r="D21" s="507" t="s">
        <v>391</v>
      </c>
      <c r="E21" s="507" t="s">
        <v>391</v>
      </c>
    </row>
    <row r="22" spans="1:5">
      <c r="A22" s="504">
        <v>15</v>
      </c>
      <c r="B22" s="505" t="s">
        <v>68</v>
      </c>
      <c r="C22" s="506">
        <v>33</v>
      </c>
      <c r="D22" s="507" t="s">
        <v>391</v>
      </c>
      <c r="E22" s="507" t="s">
        <v>391</v>
      </c>
    </row>
    <row r="23" spans="1:5">
      <c r="A23" s="504">
        <v>16</v>
      </c>
      <c r="B23" s="505" t="s">
        <v>69</v>
      </c>
      <c r="C23" s="506">
        <v>84</v>
      </c>
      <c r="D23" s="507" t="s">
        <v>391</v>
      </c>
      <c r="E23" s="507" t="s">
        <v>391</v>
      </c>
    </row>
    <row r="24" spans="1:5">
      <c r="A24" s="504">
        <v>17</v>
      </c>
      <c r="B24" s="505" t="s">
        <v>70</v>
      </c>
      <c r="C24" s="506">
        <v>84</v>
      </c>
      <c r="D24" s="507" t="s">
        <v>391</v>
      </c>
      <c r="E24" s="507" t="s">
        <v>391</v>
      </c>
    </row>
    <row r="25" spans="1:5">
      <c r="A25" s="504">
        <v>18</v>
      </c>
      <c r="B25" s="505" t="s">
        <v>71</v>
      </c>
      <c r="C25" s="506">
        <v>54</v>
      </c>
      <c r="D25" s="507" t="s">
        <v>391</v>
      </c>
      <c r="E25" s="507" t="s">
        <v>391</v>
      </c>
    </row>
    <row r="26" spans="1:5">
      <c r="A26" s="504">
        <v>19</v>
      </c>
      <c r="B26" s="505" t="s">
        <v>72</v>
      </c>
      <c r="C26" s="506">
        <v>54</v>
      </c>
      <c r="D26" s="507" t="s">
        <v>391</v>
      </c>
      <c r="E26" s="507" t="s">
        <v>391</v>
      </c>
    </row>
  </sheetData>
  <mergeCells count="6">
    <mergeCell ref="A1:E1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K18" sqref="K18"/>
    </sheetView>
  </sheetViews>
  <sheetFormatPr defaultRowHeight="14.25"/>
  <cols>
    <col min="1" max="1" width="6.7109375" style="61" customWidth="1"/>
    <col min="2" max="2" width="27.85546875" style="61" customWidth="1"/>
    <col min="3" max="3" width="16.42578125" style="61" customWidth="1"/>
    <col min="4" max="4" width="15" style="61" customWidth="1"/>
    <col min="5" max="5" width="11.42578125" style="61" customWidth="1"/>
    <col min="6" max="16384" width="9.140625" style="61"/>
  </cols>
  <sheetData>
    <row r="1" spans="1:5" s="97" customFormat="1" ht="18" customHeight="1">
      <c r="A1" s="559" t="s">
        <v>73</v>
      </c>
      <c r="B1" s="559"/>
      <c r="C1" s="559"/>
      <c r="D1" s="559"/>
      <c r="E1" s="559"/>
    </row>
    <row r="2" spans="1:5" ht="40.5" customHeight="1">
      <c r="A2" s="560" t="s">
        <v>593</v>
      </c>
      <c r="B2" s="560"/>
      <c r="C2" s="560"/>
      <c r="D2" s="560"/>
      <c r="E2" s="560"/>
    </row>
    <row r="3" spans="1:5" s="97" customFormat="1" ht="32.25" customHeight="1">
      <c r="A3" s="561" t="s">
        <v>19</v>
      </c>
      <c r="B3" s="563" t="s">
        <v>47</v>
      </c>
      <c r="C3" s="563" t="s">
        <v>48</v>
      </c>
      <c r="D3" s="565" t="s">
        <v>49</v>
      </c>
      <c r="E3" s="566"/>
    </row>
    <row r="4" spans="1:5" s="69" customFormat="1" ht="21" customHeight="1">
      <c r="A4" s="562"/>
      <c r="B4" s="564"/>
      <c r="C4" s="564"/>
      <c r="D4" s="407" t="s">
        <v>50</v>
      </c>
      <c r="E4" s="407" t="s">
        <v>74</v>
      </c>
    </row>
    <row r="5" spans="1:5" s="74" customFormat="1" ht="11.25">
      <c r="A5" s="402">
        <v>1</v>
      </c>
      <c r="B5" s="193">
        <v>2</v>
      </c>
      <c r="C5" s="193">
        <v>3</v>
      </c>
      <c r="D5" s="193">
        <v>4</v>
      </c>
      <c r="E5" s="193">
        <v>5</v>
      </c>
    </row>
    <row r="6" spans="1:5" s="97" customFormat="1" ht="12.75">
      <c r="A6" s="405">
        <v>1</v>
      </c>
      <c r="B6" s="403" t="s">
        <v>75</v>
      </c>
      <c r="C6" s="406"/>
      <c r="D6" s="404" t="s">
        <v>391</v>
      </c>
      <c r="E6" s="404" t="s">
        <v>391</v>
      </c>
    </row>
    <row r="7" spans="1:5" s="97" customFormat="1" ht="12.75">
      <c r="A7" s="405">
        <v>2</v>
      </c>
      <c r="B7" s="403" t="s">
        <v>76</v>
      </c>
      <c r="C7" s="406">
        <v>7</v>
      </c>
      <c r="D7" s="404" t="s">
        <v>391</v>
      </c>
      <c r="E7" s="404" t="s">
        <v>391</v>
      </c>
    </row>
    <row r="8" spans="1:5" s="97" customFormat="1" ht="12.75">
      <c r="A8" s="405">
        <v>3</v>
      </c>
      <c r="B8" s="403" t="s">
        <v>77</v>
      </c>
      <c r="C8" s="406">
        <v>1</v>
      </c>
      <c r="D8" s="404" t="s">
        <v>391</v>
      </c>
      <c r="E8" s="404" t="s">
        <v>391</v>
      </c>
    </row>
    <row r="9" spans="1:5" s="97" customFormat="1" ht="12.75">
      <c r="A9" s="405">
        <v>4</v>
      </c>
      <c r="B9" s="403" t="s">
        <v>78</v>
      </c>
      <c r="C9" s="406">
        <v>4</v>
      </c>
      <c r="D9" s="404" t="s">
        <v>391</v>
      </c>
      <c r="E9" s="404" t="s">
        <v>391</v>
      </c>
    </row>
    <row r="10" spans="1:5" s="97" customFormat="1" ht="12.75">
      <c r="A10" s="405">
        <v>5</v>
      </c>
      <c r="B10" s="403" t="s">
        <v>79</v>
      </c>
      <c r="C10" s="406">
        <v>3</v>
      </c>
      <c r="D10" s="404" t="s">
        <v>391</v>
      </c>
      <c r="E10" s="404" t="s">
        <v>391</v>
      </c>
    </row>
    <row r="11" spans="1:5" s="97" customFormat="1" ht="12.75">
      <c r="A11" s="405">
        <v>6</v>
      </c>
      <c r="B11" s="403" t="s">
        <v>80</v>
      </c>
      <c r="C11" s="406">
        <v>2</v>
      </c>
      <c r="D11" s="404" t="s">
        <v>391</v>
      </c>
      <c r="E11" s="404" t="s">
        <v>391</v>
      </c>
    </row>
    <row r="12" spans="1:5" s="97" customFormat="1" ht="12.75">
      <c r="A12" s="405">
        <v>7</v>
      </c>
      <c r="B12" s="403" t="s">
        <v>81</v>
      </c>
      <c r="C12" s="406">
        <v>8</v>
      </c>
      <c r="D12" s="404" t="s">
        <v>391</v>
      </c>
      <c r="E12" s="404" t="s">
        <v>391</v>
      </c>
    </row>
    <row r="13" spans="1:5" s="97" customFormat="1" ht="12.75">
      <c r="A13" s="405">
        <v>8</v>
      </c>
      <c r="B13" s="403" t="s">
        <v>82</v>
      </c>
      <c r="C13" s="406">
        <v>18</v>
      </c>
      <c r="D13" s="404" t="s">
        <v>391</v>
      </c>
      <c r="E13" s="404" t="s">
        <v>391</v>
      </c>
    </row>
    <row r="14" spans="1:5" s="97" customFormat="1" ht="12.75">
      <c r="A14" s="405">
        <v>9</v>
      </c>
      <c r="B14" s="403" t="s">
        <v>83</v>
      </c>
      <c r="C14" s="406">
        <v>3</v>
      </c>
      <c r="D14" s="404" t="s">
        <v>391</v>
      </c>
      <c r="E14" s="404" t="s">
        <v>391</v>
      </c>
    </row>
    <row r="15" spans="1:5" s="97" customFormat="1" ht="12.75">
      <c r="A15" s="405">
        <v>10</v>
      </c>
      <c r="B15" s="403" t="s">
        <v>84</v>
      </c>
      <c r="C15" s="406">
        <v>17</v>
      </c>
      <c r="D15" s="404" t="s">
        <v>391</v>
      </c>
      <c r="E15" s="404" t="s">
        <v>391</v>
      </c>
    </row>
    <row r="16" spans="1:5" s="97" customFormat="1" ht="12.75">
      <c r="A16" s="405">
        <v>11</v>
      </c>
      <c r="B16" s="403" t="s">
        <v>85</v>
      </c>
      <c r="C16" s="406">
        <v>3</v>
      </c>
      <c r="D16" s="404" t="s">
        <v>391</v>
      </c>
      <c r="E16" s="404" t="s">
        <v>391</v>
      </c>
    </row>
    <row r="17" spans="1:5" s="97" customFormat="1" ht="12.75">
      <c r="A17" s="405">
        <v>12</v>
      </c>
      <c r="B17" s="403" t="s">
        <v>86</v>
      </c>
      <c r="C17" s="406">
        <v>0</v>
      </c>
      <c r="D17" s="404" t="s">
        <v>391</v>
      </c>
      <c r="E17" s="404" t="s">
        <v>391</v>
      </c>
    </row>
    <row r="18" spans="1:5" s="97" customFormat="1" ht="12.75">
      <c r="A18" s="405">
        <v>13</v>
      </c>
      <c r="B18" s="403" t="s">
        <v>87</v>
      </c>
      <c r="C18" s="406">
        <v>5</v>
      </c>
      <c r="D18" s="404" t="s">
        <v>391</v>
      </c>
      <c r="E18" s="404" t="s">
        <v>391</v>
      </c>
    </row>
    <row r="19" spans="1:5" s="97" customFormat="1" ht="12.75"/>
    <row r="20" spans="1:5" s="97" customFormat="1" ht="12.75"/>
    <row r="21" spans="1:5" s="97" customFormat="1" ht="12.75"/>
    <row r="22" spans="1:5" s="97" customFormat="1" ht="12.75"/>
  </sheetData>
  <mergeCells count="6">
    <mergeCell ref="A1:E1"/>
    <mergeCell ref="A2:E2"/>
    <mergeCell ref="A3:A4"/>
    <mergeCell ref="B3:B4"/>
    <mergeCell ref="C3:C4"/>
    <mergeCell ref="D3:E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K18" sqref="K18"/>
    </sheetView>
  </sheetViews>
  <sheetFormatPr defaultRowHeight="14.25"/>
  <cols>
    <col min="1" max="1" width="21" style="61" customWidth="1"/>
    <col min="2" max="2" width="13.42578125" style="61" customWidth="1"/>
    <col min="3" max="3" width="11.140625" style="61" customWidth="1"/>
    <col min="4" max="5" width="12.140625" style="61" customWidth="1"/>
    <col min="6" max="6" width="11.5703125" style="61" customWidth="1"/>
    <col min="7" max="16384" width="9.140625" style="61"/>
  </cols>
  <sheetData>
    <row r="1" spans="1:7">
      <c r="A1" s="567" t="s">
        <v>88</v>
      </c>
      <c r="B1" s="567"/>
      <c r="C1" s="567"/>
      <c r="D1" s="567"/>
      <c r="E1" s="567"/>
      <c r="F1" s="567"/>
    </row>
    <row r="2" spans="1:7" ht="32.25" customHeight="1">
      <c r="A2" s="568" t="s">
        <v>687</v>
      </c>
      <c r="B2" s="568"/>
      <c r="C2" s="568"/>
      <c r="D2" s="568"/>
      <c r="E2" s="568"/>
      <c r="F2" s="568"/>
    </row>
    <row r="3" spans="1:7" ht="15">
      <c r="A3" s="408"/>
      <c r="B3" s="408"/>
      <c r="C3" s="408"/>
      <c r="D3" s="408"/>
      <c r="E3" s="408"/>
      <c r="F3" s="408"/>
    </row>
    <row r="4" spans="1:7" s="69" customFormat="1" ht="12">
      <c r="A4" s="569" t="s">
        <v>89</v>
      </c>
      <c r="B4" s="569" t="s">
        <v>90</v>
      </c>
      <c r="C4" s="569" t="s">
        <v>91</v>
      </c>
      <c r="D4" s="569"/>
      <c r="E4" s="569"/>
      <c r="F4" s="569"/>
    </row>
    <row r="5" spans="1:7" s="69" customFormat="1" ht="45" customHeight="1">
      <c r="A5" s="569"/>
      <c r="B5" s="569"/>
      <c r="C5" s="569" t="s">
        <v>92</v>
      </c>
      <c r="D5" s="569" t="s">
        <v>93</v>
      </c>
      <c r="E5" s="569" t="s">
        <v>94</v>
      </c>
      <c r="F5" s="569"/>
      <c r="G5" s="69">
        <v>10154.299999999999</v>
      </c>
    </row>
    <row r="6" spans="1:7" s="69" customFormat="1" ht="35.25" customHeight="1">
      <c r="A6" s="569"/>
      <c r="B6" s="569"/>
      <c r="C6" s="569"/>
      <c r="D6" s="569"/>
      <c r="E6" s="409" t="s">
        <v>95</v>
      </c>
      <c r="F6" s="409" t="s">
        <v>96</v>
      </c>
    </row>
    <row r="7" spans="1:7" s="69" customFormat="1" ht="12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</row>
    <row r="8" spans="1:7" s="97" customFormat="1" ht="12.75">
      <c r="A8" s="406">
        <v>189</v>
      </c>
      <c r="B8" s="406">
        <v>21356.900000000009</v>
      </c>
      <c r="C8" s="406">
        <v>723.5</v>
      </c>
      <c r="D8" s="406">
        <v>10479.1</v>
      </c>
      <c r="E8" s="406">
        <v>0</v>
      </c>
      <c r="F8" s="406">
        <v>10154.299999999999</v>
      </c>
    </row>
    <row r="11" spans="1:7">
      <c r="B11" s="61">
        <f>C8+D8+G5</f>
        <v>21356.9</v>
      </c>
    </row>
  </sheetData>
  <mergeCells count="8">
    <mergeCell ref="A1:F1"/>
    <mergeCell ref="A2:F2"/>
    <mergeCell ref="A4:A6"/>
    <mergeCell ref="B4:B6"/>
    <mergeCell ref="C4:F4"/>
    <mergeCell ref="C5:C6"/>
    <mergeCell ref="D5:D6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91" zoomScaleNormal="91" workbookViewId="0">
      <selection activeCell="K18" sqref="K18"/>
    </sheetView>
  </sheetViews>
  <sheetFormatPr defaultRowHeight="15"/>
  <cols>
    <col min="1" max="1" width="33.5703125" customWidth="1"/>
    <col min="2" max="2" width="13.42578125" customWidth="1"/>
    <col min="3" max="3" width="12" customWidth="1"/>
    <col min="4" max="4" width="13.28515625" customWidth="1"/>
    <col min="5" max="6" width="13.42578125" customWidth="1"/>
    <col min="7" max="7" width="14.42578125" customWidth="1"/>
  </cols>
  <sheetData>
    <row r="1" spans="1:7">
      <c r="A1" s="570" t="s">
        <v>97</v>
      </c>
      <c r="B1" s="571"/>
      <c r="C1" s="571"/>
      <c r="D1" s="571"/>
      <c r="E1" s="571"/>
      <c r="F1" s="571"/>
      <c r="G1" s="571"/>
    </row>
    <row r="2" spans="1:7" ht="33.75" customHeight="1">
      <c r="A2" s="572" t="s">
        <v>595</v>
      </c>
      <c r="B2" s="572"/>
      <c r="C2" s="572"/>
      <c r="D2" s="572"/>
      <c r="E2" s="572"/>
      <c r="F2" s="572"/>
      <c r="G2" s="572"/>
    </row>
    <row r="3" spans="1:7" ht="15.75">
      <c r="A3" s="159"/>
      <c r="B3" s="159"/>
      <c r="C3" s="159"/>
      <c r="D3" s="159"/>
      <c r="E3" s="159"/>
      <c r="F3" s="159"/>
      <c r="G3" s="159"/>
    </row>
    <row r="4" spans="1:7" s="157" customFormat="1" ht="30" customHeight="1">
      <c r="A4" s="573" t="s">
        <v>98</v>
      </c>
      <c r="B4" s="573" t="s">
        <v>99</v>
      </c>
      <c r="C4" s="573"/>
      <c r="D4" s="573"/>
      <c r="E4" s="573"/>
      <c r="F4" s="574" t="s">
        <v>100</v>
      </c>
      <c r="G4" s="574" t="s">
        <v>101</v>
      </c>
    </row>
    <row r="5" spans="1:7" s="157" customFormat="1" ht="63.75" customHeight="1">
      <c r="A5" s="573"/>
      <c r="B5" s="229" t="s">
        <v>102</v>
      </c>
      <c r="C5" s="229" t="s">
        <v>103</v>
      </c>
      <c r="D5" s="229" t="s">
        <v>104</v>
      </c>
      <c r="E5" s="229" t="s">
        <v>105</v>
      </c>
      <c r="F5" s="574"/>
      <c r="G5" s="574"/>
    </row>
    <row r="6" spans="1:7" s="157" customFormat="1" ht="12">
      <c r="A6" s="160">
        <v>1</v>
      </c>
      <c r="B6" s="160">
        <v>2</v>
      </c>
      <c r="C6" s="160">
        <v>3</v>
      </c>
      <c r="D6" s="160">
        <v>4</v>
      </c>
      <c r="E6" s="160">
        <v>5</v>
      </c>
      <c r="F6" s="160">
        <v>6</v>
      </c>
      <c r="G6" s="160">
        <v>7</v>
      </c>
    </row>
    <row r="7" spans="1:7" ht="27" customHeight="1">
      <c r="A7" s="1" t="s">
        <v>529</v>
      </c>
      <c r="B7" s="1">
        <v>8</v>
      </c>
      <c r="C7" s="1">
        <v>6</v>
      </c>
      <c r="D7" s="1">
        <v>9</v>
      </c>
      <c r="E7" s="1">
        <v>1</v>
      </c>
      <c r="F7" s="1">
        <v>24</v>
      </c>
      <c r="G7" s="1">
        <v>656</v>
      </c>
    </row>
  </sheetData>
  <mergeCells count="6">
    <mergeCell ref="A1:G1"/>
    <mergeCell ref="A2:G2"/>
    <mergeCell ref="A4:A5"/>
    <mergeCell ref="B4:E4"/>
    <mergeCell ref="F4:F5"/>
    <mergeCell ref="G4:G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2" zoomScaleNormal="82" workbookViewId="0">
      <selection activeCell="K18" sqref="K18"/>
    </sheetView>
  </sheetViews>
  <sheetFormatPr defaultRowHeight="14.25"/>
  <cols>
    <col min="1" max="1" width="21" style="61" customWidth="1"/>
    <col min="2" max="2" width="13.42578125" style="61" customWidth="1"/>
    <col min="3" max="3" width="12" style="61" customWidth="1"/>
    <col min="4" max="4" width="15.5703125" style="61" customWidth="1"/>
    <col min="5" max="9" width="13.42578125" style="61" customWidth="1"/>
    <col min="10" max="10" width="14.42578125" style="61" customWidth="1"/>
    <col min="11" max="16384" width="9.140625" style="61"/>
  </cols>
  <sheetData>
    <row r="1" spans="1:10" ht="15">
      <c r="A1" s="575" t="s">
        <v>106</v>
      </c>
      <c r="B1" s="576"/>
      <c r="C1" s="576"/>
      <c r="D1" s="576"/>
      <c r="E1" s="576"/>
      <c r="F1" s="576"/>
      <c r="G1" s="576"/>
      <c r="H1" s="576"/>
      <c r="I1" s="576"/>
      <c r="J1" s="576"/>
    </row>
    <row r="2" spans="1:10" ht="38.25" customHeight="1">
      <c r="A2" s="577" t="s">
        <v>635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0" s="97" customFormat="1" ht="33.75" customHeight="1">
      <c r="A3" s="579" t="s">
        <v>107</v>
      </c>
      <c r="B3" s="579"/>
      <c r="C3" s="579"/>
      <c r="D3" s="579"/>
      <c r="E3" s="579"/>
      <c r="F3" s="580" t="s">
        <v>108</v>
      </c>
      <c r="G3" s="580" t="s">
        <v>109</v>
      </c>
      <c r="H3" s="580" t="s">
        <v>110</v>
      </c>
      <c r="I3" s="580" t="s">
        <v>111</v>
      </c>
      <c r="J3" s="580" t="s">
        <v>112</v>
      </c>
    </row>
    <row r="4" spans="1:10" s="97" customFormat="1" ht="51">
      <c r="A4" s="181" t="s">
        <v>636</v>
      </c>
      <c r="B4" s="182" t="s">
        <v>113</v>
      </c>
      <c r="C4" s="182" t="s">
        <v>114</v>
      </c>
      <c r="D4" s="182" t="s">
        <v>115</v>
      </c>
      <c r="E4" s="182" t="s">
        <v>116</v>
      </c>
      <c r="F4" s="580"/>
      <c r="G4" s="580"/>
      <c r="H4" s="580"/>
      <c r="I4" s="580"/>
      <c r="J4" s="580"/>
    </row>
    <row r="5" spans="1:10" s="69" customFormat="1" ht="12">
      <c r="A5" s="179">
        <v>1</v>
      </c>
      <c r="B5" s="179">
        <v>2</v>
      </c>
      <c r="C5" s="179">
        <v>3</v>
      </c>
      <c r="D5" s="179">
        <v>4</v>
      </c>
      <c r="E5" s="179">
        <v>5</v>
      </c>
      <c r="F5" s="179">
        <v>6</v>
      </c>
      <c r="G5" s="179">
        <v>7</v>
      </c>
      <c r="H5" s="179">
        <v>8</v>
      </c>
      <c r="I5" s="179">
        <v>9</v>
      </c>
      <c r="J5" s="179">
        <v>10</v>
      </c>
    </row>
    <row r="6" spans="1:10" ht="25.5" customHeight="1">
      <c r="A6" s="180">
        <v>24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</row>
  </sheetData>
  <mergeCells count="8">
    <mergeCell ref="A1:J1"/>
    <mergeCell ref="A2:J2"/>
    <mergeCell ref="A3:E3"/>
    <mergeCell ref="F3:F4"/>
    <mergeCell ref="G3:G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1</vt:i4>
      </vt:variant>
    </vt:vector>
  </HeadingPairs>
  <TitlesOfParts>
    <vt:vector size="34" baseType="lpstr">
      <vt:lpstr>ф1</vt:lpstr>
      <vt:lpstr>ф2</vt:lpstr>
      <vt:lpstr>ф3</vt:lpstr>
      <vt:lpstr>ф4</vt:lpstr>
      <vt:lpstr>ф5</vt:lpstr>
      <vt:lpstr>ф6</vt:lpstr>
      <vt:lpstr>ф9</vt:lpstr>
      <vt:lpstr>ф10</vt:lpstr>
      <vt:lpstr>ф11</vt:lpstr>
      <vt:lpstr>ф12</vt:lpstr>
      <vt:lpstr>ф13</vt:lpstr>
      <vt:lpstr>ф15</vt:lpstr>
      <vt:lpstr>ф16</vt:lpstr>
      <vt:lpstr>ф17</vt:lpstr>
      <vt:lpstr>ф18</vt:lpstr>
      <vt:lpstr>ф19</vt:lpstr>
      <vt:lpstr>ф20</vt:lpstr>
      <vt:lpstr>ф21</vt:lpstr>
      <vt:lpstr>ф22</vt:lpstr>
      <vt:lpstr>ф23</vt:lpstr>
      <vt:lpstr>ф24</vt:lpstr>
      <vt:lpstr>ф26</vt:lpstr>
      <vt:lpstr>ф28</vt:lpstr>
      <vt:lpstr>ф29</vt:lpstr>
      <vt:lpstr>ф30</vt:lpstr>
      <vt:lpstr>ф31</vt:lpstr>
      <vt:lpstr>ф32</vt:lpstr>
      <vt:lpstr>ф33</vt:lpstr>
      <vt:lpstr>ф34</vt:lpstr>
      <vt:lpstr>ф35</vt:lpstr>
      <vt:lpstr>ф36</vt:lpstr>
      <vt:lpstr>ф37</vt:lpstr>
      <vt:lpstr>ф38</vt:lpstr>
      <vt:lpstr>ф28!Область_печати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!!!</dc:creator>
  <cp:lastModifiedBy>Economя</cp:lastModifiedBy>
  <cp:lastPrinted>2025-01-14T09:41:39Z</cp:lastPrinted>
  <dcterms:created xsi:type="dcterms:W3CDTF">2014-12-08T13:16:13Z</dcterms:created>
  <dcterms:modified xsi:type="dcterms:W3CDTF">2025-01-22T06:21:40Z</dcterms:modified>
</cp:coreProperties>
</file>