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40"/>
  </bookViews>
  <sheets>
    <sheet name="Table1" sheetId="1" r:id="rId1"/>
    <sheet name="исправ." sheetId="2" r:id="rId2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L25" i="1"/>
  <c r="J25" i="1"/>
  <c r="K20" i="1"/>
  <c r="J20" i="1"/>
  <c r="J7" i="1"/>
  <c r="K7" i="1"/>
  <c r="L7" i="1"/>
  <c r="J9" i="1"/>
  <c r="K9" i="1"/>
  <c r="L9" i="1"/>
  <c r="K6" i="1"/>
  <c r="L6" i="1"/>
  <c r="J6" i="1"/>
  <c r="L18" i="1" l="1"/>
  <c r="L20" i="1" s="1"/>
  <c r="J13" i="1" l="1"/>
  <c r="J15" i="1" l="1"/>
  <c r="J8" i="1"/>
  <c r="J10" i="1" s="1"/>
  <c r="J35" i="2"/>
  <c r="K33" i="2"/>
  <c r="L33" i="2" s="1"/>
  <c r="L35" i="2" s="1"/>
  <c r="L30" i="2"/>
  <c r="K30" i="2"/>
  <c r="J28" i="2"/>
  <c r="J30" i="2" s="1"/>
  <c r="L25" i="2"/>
  <c r="K25" i="2"/>
  <c r="J25" i="2"/>
  <c r="K18" i="2"/>
  <c r="L18" i="2" s="1"/>
  <c r="L20" i="2" s="1"/>
  <c r="J18" i="2"/>
  <c r="J20" i="2" s="1"/>
  <c r="K15" i="2"/>
  <c r="J15" i="2"/>
  <c r="L13" i="2"/>
  <c r="L15" i="2" s="1"/>
  <c r="K13" i="2"/>
  <c r="J13" i="2"/>
  <c r="J8" i="2"/>
  <c r="K8" i="2" s="1"/>
  <c r="K20" i="2" l="1"/>
  <c r="K35" i="2"/>
  <c r="K10" i="2"/>
  <c r="L8" i="2"/>
  <c r="L10" i="2" s="1"/>
  <c r="J10" i="2"/>
  <c r="K13" i="1"/>
  <c r="K8" i="1" l="1"/>
  <c r="K10" i="1" s="1"/>
  <c r="K15" i="1"/>
  <c r="L13" i="1"/>
  <c r="L15" i="1" l="1"/>
  <c r="L8" i="1"/>
  <c r="L10" i="1" s="1"/>
</calcChain>
</file>

<file path=xl/sharedStrings.xml><?xml version="1.0" encoding="utf-8"?>
<sst xmlns="http://schemas.openxmlformats.org/spreadsheetml/2006/main" count="174" uniqueCount="35">
  <si>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</si>
  <si>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</si>
  <si>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</si>
  <si>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</si>
  <si>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</si>
  <si>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</si>
  <si>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</si>
  <si>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</si>
  <si>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</si>
  <si>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</si>
  <si>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</si>
  <si>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Руководство и управление в сфере установленных функций органов местного самоуправления</t>
  </si>
  <si>
    <t>План реализации муниципальной программы</t>
  </si>
  <si>
    <t>МП</t>
  </si>
  <si>
    <t>ОМ</t>
  </si>
  <si>
    <t>ГРБС</t>
  </si>
  <si>
    <t>НР</t>
  </si>
  <si>
    <t>Код бюджетной классификации</t>
  </si>
  <si>
    <t>ПМП</t>
  </si>
  <si>
    <t>Связь основного мероприятия с целевыми показателями и (индикаторами) (порядковые номера показателей (индикаторов)</t>
  </si>
  <si>
    <t>средства  бюджета района</t>
  </si>
  <si>
    <t>средства бюджета района</t>
  </si>
  <si>
    <t>Осуществление единой государственной и муниципальной политики и нормативное правовое регулирование в сфере строительства, архитектуры, градостроительства, жилищной политики</t>
  </si>
  <si>
    <t>Отдел архитектуры и жилищно-коммунального хозяйства администрации Климовского района Брянской области</t>
  </si>
  <si>
    <t xml:space="preserve">Отдел архитектуры и жилищно-коммунального хозяйства  администрации Климовского района Брянской области </t>
  </si>
  <si>
    <t>2024 год</t>
  </si>
  <si>
    <t>1.</t>
  </si>
  <si>
    <t>2025 год</t>
  </si>
  <si>
    <t>Приложение 
к муниципальной программе Климовского муниципального района ''Управление в сфере архитектуры и жилищного-коммунального хозяйства Климовского района Брянской области  на 2024-2026 годы''</t>
  </si>
  <si>
    <t>Закупка товаров работ и услуг для обеспечения государственных нужд</t>
  </si>
  <si>
    <t>Иные бюджетные ассигнования</t>
  </si>
  <si>
    <t>Управление в сфере архитектурной и жилищно-коммунального  хозяйства  Климовского района Брянской области (2024-2026 годы)</t>
  </si>
  <si>
    <t>2026 год</t>
  </si>
  <si>
    <t>Расходы на выплату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внебюджетнми фондами</t>
  </si>
  <si>
    <t>Поощрение муниципальных управленческих команд пригранеичных муниципальных образований Брянскоой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</si>
</sst>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d/m;@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44" fontId="0" fillId="0" borderId="0">
      <alignment vertical="top" wrapText="1"/>
    </xf>
  </cellStyleXfs>
  <cellXfs count="86">
    <xf numFmtId="4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2" xfId="0" applyNumberFormat="1" applyFill="1" applyBorder="1" applyAlignment="1">
      <alignment horizontal="center" vertical="top" wrapText="1"/>
    </xf>
    <xf numFmtId="0" fontId="0" fillId="2" borderId="3" xfId="0" applyNumberForma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center" wrapText="1"/>
    </xf>
    <xf numFmtId="0" fontId="0" fillId="2" borderId="4" xfId="0" applyNumberFormat="1" applyFill="1" applyBorder="1">
      <alignment vertical="top" wrapText="1"/>
    </xf>
    <xf numFmtId="4" fontId="0" fillId="2" borderId="4" xfId="0" applyNumberFormat="1" applyFill="1" applyBorder="1">
      <alignment vertical="top" wrapText="1"/>
    </xf>
    <xf numFmtId="0" fontId="2" fillId="2" borderId="4" xfId="0" applyNumberFormat="1" applyFont="1" applyFill="1" applyBorder="1">
      <alignment vertical="top" wrapText="1"/>
    </xf>
    <xf numFmtId="4" fontId="2" fillId="2" borderId="4" xfId="0" applyNumberFormat="1" applyFont="1" applyFill="1" applyBorder="1">
      <alignment vertical="top" wrapText="1"/>
    </xf>
    <xf numFmtId="0" fontId="3" fillId="2" borderId="1" xfId="0" applyNumberFormat="1" applyFont="1" applyFill="1" applyBorder="1">
      <alignment vertical="top" wrapText="1"/>
    </xf>
    <xf numFmtId="4" fontId="4" fillId="2" borderId="4" xfId="0" applyNumberFormat="1" applyFont="1" applyFill="1" applyBorder="1">
      <alignment vertical="top" wrapText="1"/>
    </xf>
    <xf numFmtId="44" fontId="3" fillId="0" borderId="4" xfId="0" applyFont="1" applyBorder="1" applyAlignment="1">
      <alignment horizontal="center" vertical="center"/>
    </xf>
    <xf numFmtId="0" fontId="3" fillId="2" borderId="4" xfId="0" applyNumberFormat="1" applyFont="1" applyFill="1" applyBorder="1">
      <alignment vertical="top" wrapText="1"/>
    </xf>
    <xf numFmtId="44" fontId="0" fillId="0" borderId="4" xfId="0" applyBorder="1">
      <alignment vertical="top" wrapText="1"/>
    </xf>
    <xf numFmtId="0" fontId="3" fillId="2" borderId="2" xfId="0" applyNumberFormat="1" applyFont="1" applyFill="1" applyBorder="1">
      <alignment vertical="top" wrapText="1"/>
    </xf>
    <xf numFmtId="164" fontId="0" fillId="2" borderId="1" xfId="0" applyNumberFormat="1" applyFill="1" applyBorder="1" applyAlignment="1">
      <alignment horizontal="center" vertical="top" wrapText="1"/>
    </xf>
    <xf numFmtId="0" fontId="3" fillId="2" borderId="3" xfId="0" applyNumberFormat="1" applyFont="1" applyFill="1" applyBorder="1">
      <alignment vertical="top" wrapText="1"/>
    </xf>
    <xf numFmtId="44" fontId="5" fillId="0" borderId="0" xfId="0" applyFont="1">
      <alignment vertical="top" wrapText="1"/>
    </xf>
    <xf numFmtId="0" fontId="5" fillId="0" borderId="0" xfId="0" applyNumberFormat="1" applyFont="1" applyAlignment="1">
      <alignment horizontal="right" vertical="center" wrapText="1"/>
    </xf>
    <xf numFmtId="44" fontId="5" fillId="0" borderId="4" xfId="0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>
      <alignment vertical="top" wrapText="1"/>
    </xf>
    <xf numFmtId="0" fontId="5" fillId="2" borderId="4" xfId="0" applyNumberFormat="1" applyFont="1" applyFill="1" applyBorder="1">
      <alignment vertical="top" wrapText="1"/>
    </xf>
    <xf numFmtId="4" fontId="7" fillId="2" borderId="4" xfId="0" applyNumberFormat="1" applyFont="1" applyFill="1" applyBorder="1">
      <alignment vertical="top" wrapText="1"/>
    </xf>
    <xf numFmtId="44" fontId="5" fillId="0" borderId="4" xfId="0" applyFont="1" applyBorder="1">
      <alignment vertical="top" wrapText="1"/>
    </xf>
    <xf numFmtId="4" fontId="5" fillId="2" borderId="4" xfId="0" applyNumberFormat="1" applyFont="1" applyFill="1" applyBorder="1">
      <alignment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6" fillId="2" borderId="3" xfId="0" applyNumberFormat="1" applyFont="1" applyFill="1" applyBorder="1">
      <alignment vertical="top" wrapText="1"/>
    </xf>
    <xf numFmtId="0" fontId="6" fillId="2" borderId="4" xfId="0" applyNumberFormat="1" applyFont="1" applyFill="1" applyBorder="1">
      <alignment vertical="top" wrapText="1"/>
    </xf>
    <xf numFmtId="4" fontId="6" fillId="2" borderId="4" xfId="0" applyNumberFormat="1" applyFont="1" applyFill="1" applyBorder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>
      <alignment vertical="top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3" fillId="2" borderId="1" xfId="0" applyNumberFormat="1" applyFont="1" applyFill="1" applyBorder="1">
      <alignment vertical="top" wrapText="1"/>
    </xf>
    <xf numFmtId="44" fontId="0" fillId="0" borderId="2" xfId="0" applyBorder="1">
      <alignment vertical="top" wrapText="1"/>
    </xf>
    <xf numFmtId="44" fontId="0" fillId="0" borderId="3" xfId="0" applyBorder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44" fontId="3" fillId="0" borderId="11" xfId="0" applyFont="1" applyBorder="1">
      <alignment vertical="top" wrapText="1"/>
    </xf>
    <xf numFmtId="44" fontId="0" fillId="0" borderId="12" xfId="0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44" fontId="0" fillId="0" borderId="0" xfId="0">
      <alignment vertical="top" wrapText="1"/>
    </xf>
    <xf numFmtId="0" fontId="3" fillId="2" borderId="16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0" fontId="3" fillId="2" borderId="15" xfId="0" applyNumberFormat="1" applyFont="1" applyFill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4" fontId="3" fillId="0" borderId="8" xfId="0" applyFont="1" applyBorder="1" applyAlignment="1">
      <alignment horizontal="center" vertical="center" wrapText="1"/>
    </xf>
    <xf numFmtId="44" fontId="0" fillId="0" borderId="9" xfId="0" applyBorder="1" applyAlignment="1">
      <alignment horizontal="center" vertical="center" wrapText="1"/>
    </xf>
    <xf numFmtId="44" fontId="0" fillId="0" borderId="10" xfId="0" applyBorder="1" applyAlignment="1">
      <alignment horizontal="center" vertical="center" wrapText="1"/>
    </xf>
    <xf numFmtId="0" fontId="0" fillId="2" borderId="17" xfId="0" applyNumberFormat="1" applyFill="1" applyBorder="1" applyAlignment="1">
      <alignment horizontal="center"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0" fillId="2" borderId="3" xfId="0" applyNumberFormat="1" applyFill="1" applyBorder="1" applyAlignment="1">
      <alignment horizontal="center" vertical="top" wrapText="1"/>
    </xf>
    <xf numFmtId="0" fontId="3" fillId="2" borderId="17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0" fontId="5" fillId="2" borderId="6" xfId="0" applyNumberFormat="1" applyFont="1" applyFill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right" vertical="center" wrapText="1"/>
    </xf>
    <xf numFmtId="44" fontId="5" fillId="0" borderId="0" xfId="0" applyFont="1">
      <alignment vertical="top" wrapText="1"/>
    </xf>
    <xf numFmtId="0" fontId="6" fillId="0" borderId="0" xfId="0" applyNumberFormat="1" applyFont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44" fontId="5" fillId="0" borderId="8" xfId="0" applyFont="1" applyBorder="1" applyAlignment="1">
      <alignment horizontal="center" vertical="center" wrapText="1"/>
    </xf>
    <xf numFmtId="44" fontId="5" fillId="0" borderId="9" xfId="0" applyFont="1" applyBorder="1" applyAlignment="1">
      <alignment horizontal="center" vertical="center" wrapText="1"/>
    </xf>
    <xf numFmtId="44" fontId="5" fillId="0" borderId="10" xfId="0" applyFont="1" applyBorder="1" applyAlignment="1">
      <alignment horizontal="center" vertical="center" wrapText="1"/>
    </xf>
    <xf numFmtId="44" fontId="5" fillId="0" borderId="11" xfId="0" applyFont="1" applyBorder="1">
      <alignment vertical="top" wrapText="1"/>
    </xf>
    <xf numFmtId="44" fontId="5" fillId="0" borderId="12" xfId="0" applyFont="1" applyBorder="1">
      <alignment vertical="top" wrapText="1"/>
    </xf>
    <xf numFmtId="0" fontId="5" fillId="2" borderId="1" xfId="0" applyNumberFormat="1" applyFont="1" applyFill="1" applyBorder="1">
      <alignment vertical="top" wrapText="1"/>
    </xf>
    <xf numFmtId="0" fontId="5" fillId="2" borderId="2" xfId="0" applyNumberFormat="1" applyFont="1" applyFill="1" applyBorder="1">
      <alignment vertical="top" wrapText="1"/>
    </xf>
    <xf numFmtId="0" fontId="5" fillId="2" borderId="3" xfId="0" applyNumberFormat="1" applyFont="1" applyFill="1" applyBorder="1">
      <alignment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left" vertical="top" wrapText="1"/>
    </xf>
    <xf numFmtId="44" fontId="5" fillId="0" borderId="2" xfId="0" applyFont="1" applyBorder="1">
      <alignment vertical="top" wrapText="1"/>
    </xf>
    <xf numFmtId="44" fontId="5" fillId="0" borderId="3" xfId="0" applyFont="1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zoomScaleNormal="100" workbookViewId="0">
      <selection activeCell="C6" sqref="C6:C10"/>
    </sheetView>
  </sheetViews>
  <sheetFormatPr defaultRowHeight="12.75" x14ac:dyDescent="0.2"/>
  <cols>
    <col min="1" max="1" width="7.1640625" customWidth="1"/>
    <col min="2" max="2" width="29.6640625" customWidth="1"/>
    <col min="3" max="3" width="24" customWidth="1"/>
    <col min="4" max="4" width="6.33203125" customWidth="1"/>
    <col min="5" max="5" width="5.5" customWidth="1"/>
    <col min="6" max="6" width="6.33203125" customWidth="1"/>
    <col min="7" max="7" width="4.6640625" customWidth="1"/>
    <col min="8" max="8" width="6.1640625" customWidth="1"/>
    <col min="9" max="9" width="15" customWidth="1"/>
    <col min="10" max="12" width="13.6640625" customWidth="1"/>
    <col min="13" max="13" width="17.1640625" customWidth="1"/>
  </cols>
  <sheetData>
    <row r="1" spans="1:13" x14ac:dyDescent="0.2">
      <c r="A1" t="s">
        <v>0</v>
      </c>
    </row>
    <row r="2" spans="1:13" ht="53.25" customHeight="1" x14ac:dyDescent="0.2">
      <c r="A2" s="1" t="s">
        <v>0</v>
      </c>
      <c r="B2" s="1" t="s">
        <v>0</v>
      </c>
      <c r="C2" s="1" t="s">
        <v>0</v>
      </c>
      <c r="I2" s="43" t="s">
        <v>28</v>
      </c>
      <c r="J2" s="44"/>
      <c r="K2" s="44"/>
      <c r="L2" s="44"/>
      <c r="M2" s="45"/>
    </row>
    <row r="3" spans="1:13" ht="28.35" customHeight="1" x14ac:dyDescent="0.2">
      <c r="A3" s="49" t="s">
        <v>12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ht="34.5" customHeight="1" x14ac:dyDescent="0.2">
      <c r="A4" s="50" t="s">
        <v>1</v>
      </c>
      <c r="B4" s="50" t="s">
        <v>2</v>
      </c>
      <c r="C4" s="50" t="s">
        <v>3</v>
      </c>
      <c r="D4" s="52" t="s">
        <v>17</v>
      </c>
      <c r="E4" s="53"/>
      <c r="F4" s="53"/>
      <c r="G4" s="53"/>
      <c r="H4" s="54"/>
      <c r="I4" s="50" t="s">
        <v>4</v>
      </c>
      <c r="J4" s="50" t="s">
        <v>5</v>
      </c>
      <c r="K4" s="50"/>
      <c r="L4" s="50"/>
      <c r="M4" s="41" t="s">
        <v>19</v>
      </c>
    </row>
    <row r="5" spans="1:13" ht="135" customHeight="1" x14ac:dyDescent="0.2">
      <c r="A5" s="51" t="s">
        <v>0</v>
      </c>
      <c r="B5" s="51" t="s">
        <v>0</v>
      </c>
      <c r="C5" s="50" t="s">
        <v>0</v>
      </c>
      <c r="D5" s="11" t="s">
        <v>15</v>
      </c>
      <c r="E5" s="11" t="s">
        <v>13</v>
      </c>
      <c r="F5" s="11" t="s">
        <v>18</v>
      </c>
      <c r="G5" s="11" t="s">
        <v>14</v>
      </c>
      <c r="H5" s="11" t="s">
        <v>16</v>
      </c>
      <c r="I5" s="50" t="s">
        <v>0</v>
      </c>
      <c r="J5" s="4" t="s">
        <v>25</v>
      </c>
      <c r="K5" s="4" t="s">
        <v>27</v>
      </c>
      <c r="L5" s="4" t="s">
        <v>32</v>
      </c>
      <c r="M5" s="42"/>
    </row>
    <row r="6" spans="1:13" ht="76.5" customHeight="1" x14ac:dyDescent="0.2">
      <c r="A6" s="55" t="s">
        <v>0</v>
      </c>
      <c r="B6" s="58" t="s">
        <v>31</v>
      </c>
      <c r="C6" s="46" t="s">
        <v>23</v>
      </c>
      <c r="D6" s="33"/>
      <c r="E6" s="33">
        <v>11</v>
      </c>
      <c r="F6" s="33"/>
      <c r="G6" s="33"/>
      <c r="H6" s="33"/>
      <c r="I6" s="5" t="s">
        <v>6</v>
      </c>
      <c r="J6" s="10">
        <f>J11</f>
        <v>0</v>
      </c>
      <c r="K6" s="10">
        <f t="shared" ref="K6:L6" si="0">K11</f>
        <v>0</v>
      </c>
      <c r="L6" s="10">
        <f t="shared" si="0"/>
        <v>0</v>
      </c>
      <c r="M6" s="13"/>
    </row>
    <row r="7" spans="1:13" ht="39" customHeight="1" x14ac:dyDescent="0.2">
      <c r="A7" s="56"/>
      <c r="B7" s="59"/>
      <c r="C7" s="47"/>
      <c r="D7" s="34"/>
      <c r="E7" s="34"/>
      <c r="F7" s="34"/>
      <c r="G7" s="34"/>
      <c r="H7" s="34"/>
      <c r="I7" s="12" t="s">
        <v>21</v>
      </c>
      <c r="J7" s="10">
        <f t="shared" ref="J7:L7" si="1">J12</f>
        <v>0</v>
      </c>
      <c r="K7" s="10">
        <f t="shared" si="1"/>
        <v>0</v>
      </c>
      <c r="L7" s="10">
        <f t="shared" si="1"/>
        <v>0</v>
      </c>
      <c r="M7" s="13"/>
    </row>
    <row r="8" spans="1:13" ht="39" customHeight="1" x14ac:dyDescent="0.2">
      <c r="A8" s="56"/>
      <c r="B8" s="59"/>
      <c r="C8" s="47"/>
      <c r="D8" s="34"/>
      <c r="E8" s="34"/>
      <c r="F8" s="34"/>
      <c r="G8" s="34"/>
      <c r="H8" s="34"/>
      <c r="I8" s="12" t="s">
        <v>8</v>
      </c>
      <c r="J8" s="10">
        <f t="shared" ref="J8:L8" si="2">J13</f>
        <v>4681507.92</v>
      </c>
      <c r="K8" s="10">
        <f t="shared" si="2"/>
        <v>3508181</v>
      </c>
      <c r="L8" s="10">
        <f t="shared" si="2"/>
        <v>3508181</v>
      </c>
      <c r="M8" s="13"/>
    </row>
    <row r="9" spans="1:13" ht="25.5" customHeight="1" x14ac:dyDescent="0.2">
      <c r="A9" s="56"/>
      <c r="B9" s="59"/>
      <c r="C9" s="47"/>
      <c r="D9" s="34"/>
      <c r="E9" s="34"/>
      <c r="F9" s="34"/>
      <c r="G9" s="34"/>
      <c r="H9" s="34"/>
      <c r="I9" s="5" t="s">
        <v>9</v>
      </c>
      <c r="J9" s="10">
        <f t="shared" ref="J9:L9" si="3">J14</f>
        <v>0</v>
      </c>
      <c r="K9" s="10">
        <f t="shared" si="3"/>
        <v>0</v>
      </c>
      <c r="L9" s="10">
        <f t="shared" si="3"/>
        <v>0</v>
      </c>
      <c r="M9" s="13"/>
    </row>
    <row r="10" spans="1:13" ht="14.45" customHeight="1" x14ac:dyDescent="0.2">
      <c r="A10" s="57"/>
      <c r="B10" s="60"/>
      <c r="C10" s="48"/>
      <c r="D10" s="35"/>
      <c r="E10" s="35"/>
      <c r="F10" s="35"/>
      <c r="G10" s="35"/>
      <c r="H10" s="35"/>
      <c r="I10" s="7" t="s">
        <v>10</v>
      </c>
      <c r="J10" s="8">
        <f>J6+J8+J7+J9</f>
        <v>4681507.92</v>
      </c>
      <c r="K10" s="8">
        <f t="shared" ref="K10:L10" si="4">K6+K8+K7+K9</f>
        <v>3508181</v>
      </c>
      <c r="L10" s="8">
        <f t="shared" si="4"/>
        <v>3508181</v>
      </c>
      <c r="M10" s="13"/>
    </row>
    <row r="11" spans="1:13" ht="39" customHeight="1" x14ac:dyDescent="0.2">
      <c r="A11" s="15" t="s">
        <v>26</v>
      </c>
      <c r="B11" s="36" t="s">
        <v>22</v>
      </c>
      <c r="C11" s="39" t="s">
        <v>23</v>
      </c>
      <c r="D11" s="33"/>
      <c r="E11" s="33">
        <v>11</v>
      </c>
      <c r="F11" s="33">
        <v>0</v>
      </c>
      <c r="G11" s="33">
        <v>11</v>
      </c>
      <c r="H11" s="33"/>
      <c r="I11" s="5" t="s">
        <v>6</v>
      </c>
      <c r="J11" s="6">
        <v>0</v>
      </c>
      <c r="K11" s="6">
        <v>0</v>
      </c>
      <c r="L11" s="6">
        <v>0</v>
      </c>
      <c r="M11" s="13"/>
    </row>
    <row r="12" spans="1:13" ht="38.25" customHeight="1" x14ac:dyDescent="0.2">
      <c r="A12" s="2" t="s">
        <v>0</v>
      </c>
      <c r="B12" s="37"/>
      <c r="C12" s="39"/>
      <c r="D12" s="34"/>
      <c r="E12" s="34"/>
      <c r="F12" s="34"/>
      <c r="G12" s="34"/>
      <c r="H12" s="34"/>
      <c r="I12" s="12" t="s">
        <v>20</v>
      </c>
      <c r="J12" s="6">
        <v>0</v>
      </c>
      <c r="K12" s="6">
        <v>0</v>
      </c>
      <c r="L12" s="6">
        <v>0</v>
      </c>
      <c r="M12" s="13"/>
    </row>
    <row r="13" spans="1:13" ht="41.25" customHeight="1" x14ac:dyDescent="0.2">
      <c r="A13" s="2" t="s">
        <v>0</v>
      </c>
      <c r="B13" s="37"/>
      <c r="C13" s="39"/>
      <c r="D13" s="34"/>
      <c r="E13" s="34"/>
      <c r="F13" s="34"/>
      <c r="G13" s="34"/>
      <c r="H13" s="34"/>
      <c r="I13" s="5" t="s">
        <v>8</v>
      </c>
      <c r="J13" s="6">
        <f>4681507.92</f>
        <v>4681507.92</v>
      </c>
      <c r="K13" s="6">
        <f>3508181</f>
        <v>3508181</v>
      </c>
      <c r="L13" s="6">
        <f>K13</f>
        <v>3508181</v>
      </c>
      <c r="M13" s="13"/>
    </row>
    <row r="14" spans="1:13" ht="28.9" customHeight="1" x14ac:dyDescent="0.2">
      <c r="A14" s="2" t="s">
        <v>0</v>
      </c>
      <c r="B14" s="37"/>
      <c r="C14" s="39"/>
      <c r="D14" s="34"/>
      <c r="E14" s="34"/>
      <c r="F14" s="34"/>
      <c r="G14" s="34"/>
      <c r="H14" s="34"/>
      <c r="I14" s="5" t="s">
        <v>9</v>
      </c>
      <c r="J14" s="6">
        <v>0</v>
      </c>
      <c r="K14" s="6">
        <v>0</v>
      </c>
      <c r="L14" s="6">
        <v>0</v>
      </c>
      <c r="M14" s="13"/>
    </row>
    <row r="15" spans="1:13" ht="14.45" customHeight="1" x14ac:dyDescent="0.2">
      <c r="A15" s="3" t="s">
        <v>0</v>
      </c>
      <c r="B15" s="38"/>
      <c r="C15" s="40"/>
      <c r="D15" s="35"/>
      <c r="E15" s="35"/>
      <c r="F15" s="35"/>
      <c r="G15" s="35"/>
      <c r="H15" s="35"/>
      <c r="I15" s="7" t="s">
        <v>10</v>
      </c>
      <c r="J15" s="8">
        <f>J11+J12+J13+J14</f>
        <v>4681507.92</v>
      </c>
      <c r="K15" s="8">
        <f t="shared" ref="K15:L15" si="5">K11+K12+K13+K14</f>
        <v>3508181</v>
      </c>
      <c r="L15" s="8">
        <f t="shared" si="5"/>
        <v>3508181</v>
      </c>
      <c r="M15" s="13"/>
    </row>
    <row r="16" spans="1:13" ht="38.25" x14ac:dyDescent="0.2">
      <c r="A16" s="15">
        <v>44562</v>
      </c>
      <c r="B16" s="62" t="s">
        <v>34</v>
      </c>
      <c r="C16" s="61" t="s">
        <v>24</v>
      </c>
      <c r="D16" s="33">
        <v>911</v>
      </c>
      <c r="E16" s="33">
        <v>11</v>
      </c>
      <c r="F16" s="33">
        <v>0</v>
      </c>
      <c r="G16" s="33">
        <v>11</v>
      </c>
      <c r="H16" s="33">
        <v>15920</v>
      </c>
      <c r="I16" s="5" t="s">
        <v>6</v>
      </c>
      <c r="J16" s="6">
        <v>0</v>
      </c>
      <c r="K16" s="6">
        <v>0</v>
      </c>
      <c r="L16" s="6">
        <v>0</v>
      </c>
      <c r="M16" s="13"/>
    </row>
    <row r="17" spans="1:13" ht="38.25" x14ac:dyDescent="0.2">
      <c r="A17" s="2" t="s">
        <v>0</v>
      </c>
      <c r="B17" s="59"/>
      <c r="C17" s="47"/>
      <c r="D17" s="34"/>
      <c r="E17" s="34"/>
      <c r="F17" s="34"/>
      <c r="G17" s="34"/>
      <c r="H17" s="34"/>
      <c r="I17" s="5" t="s">
        <v>7</v>
      </c>
      <c r="J17" s="6">
        <v>0</v>
      </c>
      <c r="K17" s="6">
        <v>0</v>
      </c>
      <c r="L17" s="6">
        <v>0</v>
      </c>
      <c r="M17" s="13"/>
    </row>
    <row r="18" spans="1:13" ht="38.25" x14ac:dyDescent="0.2">
      <c r="A18" s="2" t="s">
        <v>0</v>
      </c>
      <c r="B18" s="59"/>
      <c r="C18" s="47"/>
      <c r="D18" s="34"/>
      <c r="E18" s="34"/>
      <c r="F18" s="34"/>
      <c r="G18" s="34"/>
      <c r="H18" s="34"/>
      <c r="I18" s="5" t="s">
        <v>8</v>
      </c>
      <c r="J18" s="6">
        <v>308875.45</v>
      </c>
      <c r="K18" s="6">
        <v>0</v>
      </c>
      <c r="L18" s="6">
        <f>K18</f>
        <v>0</v>
      </c>
      <c r="M18" s="13"/>
    </row>
    <row r="19" spans="1:13" ht="25.5" x14ac:dyDescent="0.2">
      <c r="A19" s="2" t="s">
        <v>0</v>
      </c>
      <c r="B19" s="59"/>
      <c r="C19" s="47"/>
      <c r="D19" s="34"/>
      <c r="E19" s="34"/>
      <c r="F19" s="34"/>
      <c r="G19" s="34"/>
      <c r="H19" s="34"/>
      <c r="I19" s="5" t="s">
        <v>9</v>
      </c>
      <c r="J19" s="6">
        <v>0</v>
      </c>
      <c r="K19" s="6">
        <v>0</v>
      </c>
      <c r="L19" s="6">
        <v>0</v>
      </c>
      <c r="M19" s="13"/>
    </row>
    <row r="20" spans="1:13" x14ac:dyDescent="0.2">
      <c r="A20" s="2"/>
      <c r="B20" s="60"/>
      <c r="C20" s="48"/>
      <c r="D20" s="35"/>
      <c r="E20" s="35"/>
      <c r="F20" s="35"/>
      <c r="G20" s="35"/>
      <c r="H20" s="35"/>
      <c r="I20" s="7" t="s">
        <v>10</v>
      </c>
      <c r="J20" s="8">
        <f>J16+J17+J18+J19</f>
        <v>308875.45</v>
      </c>
      <c r="K20" s="8">
        <f t="shared" ref="K20:L20" si="6">K16+K17+K18+K19</f>
        <v>0</v>
      </c>
      <c r="L20" s="8">
        <f t="shared" si="6"/>
        <v>0</v>
      </c>
      <c r="M20" s="13"/>
    </row>
    <row r="21" spans="1:13" ht="43.35" customHeight="1" x14ac:dyDescent="0.2">
      <c r="A21" s="15">
        <v>45689</v>
      </c>
      <c r="B21" s="9" t="s">
        <v>11</v>
      </c>
      <c r="C21" s="61" t="s">
        <v>24</v>
      </c>
      <c r="D21" s="33">
        <v>911</v>
      </c>
      <c r="E21" s="33">
        <v>11</v>
      </c>
      <c r="F21" s="33">
        <v>0</v>
      </c>
      <c r="G21" s="33">
        <v>11</v>
      </c>
      <c r="H21" s="33">
        <v>80040</v>
      </c>
      <c r="I21" s="5" t="s">
        <v>6</v>
      </c>
      <c r="J21" s="6">
        <v>0</v>
      </c>
      <c r="K21" s="6">
        <v>0</v>
      </c>
      <c r="L21" s="6">
        <v>0</v>
      </c>
      <c r="M21" s="13"/>
    </row>
    <row r="22" spans="1:13" ht="43.35" customHeight="1" x14ac:dyDescent="0.2">
      <c r="A22" s="2" t="s">
        <v>0</v>
      </c>
      <c r="B22" s="14"/>
      <c r="C22" s="47"/>
      <c r="D22" s="34"/>
      <c r="E22" s="34"/>
      <c r="F22" s="34"/>
      <c r="G22" s="34"/>
      <c r="H22" s="34"/>
      <c r="I22" s="5" t="s">
        <v>7</v>
      </c>
      <c r="J22" s="6">
        <v>0</v>
      </c>
      <c r="K22" s="6">
        <v>0</v>
      </c>
      <c r="L22" s="6">
        <v>0</v>
      </c>
      <c r="M22" s="13"/>
    </row>
    <row r="23" spans="1:13" ht="40.5" customHeight="1" x14ac:dyDescent="0.2">
      <c r="A23" s="2" t="s">
        <v>0</v>
      </c>
      <c r="B23" s="14"/>
      <c r="C23" s="47"/>
      <c r="D23" s="34"/>
      <c r="E23" s="34"/>
      <c r="F23" s="34"/>
      <c r="G23" s="34"/>
      <c r="H23" s="34"/>
      <c r="I23" s="5" t="s">
        <v>8</v>
      </c>
      <c r="J23" s="6">
        <v>4372632.47</v>
      </c>
      <c r="K23" s="6">
        <v>3508181</v>
      </c>
      <c r="L23" s="6">
        <v>3508181</v>
      </c>
      <c r="M23" s="13"/>
    </row>
    <row r="24" spans="1:13" ht="28.9" customHeight="1" x14ac:dyDescent="0.2">
      <c r="A24" s="2" t="s">
        <v>0</v>
      </c>
      <c r="B24" s="14"/>
      <c r="C24" s="47"/>
      <c r="D24" s="34"/>
      <c r="E24" s="34"/>
      <c r="F24" s="34"/>
      <c r="G24" s="34"/>
      <c r="H24" s="34"/>
      <c r="I24" s="5" t="s">
        <v>9</v>
      </c>
      <c r="J24" s="6">
        <v>0</v>
      </c>
      <c r="K24" s="6">
        <v>0</v>
      </c>
      <c r="L24" s="6">
        <v>0</v>
      </c>
      <c r="M24" s="13"/>
    </row>
    <row r="25" spans="1:13" ht="14.45" customHeight="1" x14ac:dyDescent="0.2">
      <c r="A25" s="3" t="s">
        <v>0</v>
      </c>
      <c r="B25" s="16"/>
      <c r="C25" s="48"/>
      <c r="D25" s="35"/>
      <c r="E25" s="35"/>
      <c r="F25" s="35"/>
      <c r="G25" s="35"/>
      <c r="H25" s="35"/>
      <c r="I25" s="7" t="s">
        <v>10</v>
      </c>
      <c r="J25" s="8">
        <f>J21+J23+J22+J24</f>
        <v>4372632.47</v>
      </c>
      <c r="K25" s="8">
        <f t="shared" ref="K25:L25" si="7">K21+K23+K22+K24</f>
        <v>3508181</v>
      </c>
      <c r="L25" s="8">
        <f t="shared" si="7"/>
        <v>3508181</v>
      </c>
      <c r="M25" s="13"/>
    </row>
  </sheetData>
  <mergeCells count="37">
    <mergeCell ref="B6:B10"/>
    <mergeCell ref="F21:F25"/>
    <mergeCell ref="E21:E25"/>
    <mergeCell ref="D21:D25"/>
    <mergeCell ref="C16:C20"/>
    <mergeCell ref="B16:B20"/>
    <mergeCell ref="C21:C25"/>
    <mergeCell ref="M4:M5"/>
    <mergeCell ref="I2:M2"/>
    <mergeCell ref="C6:C10"/>
    <mergeCell ref="A3:L3"/>
    <mergeCell ref="A4:A5"/>
    <mergeCell ref="B4:B5"/>
    <mergeCell ref="C4:C5"/>
    <mergeCell ref="I4:I5"/>
    <mergeCell ref="J4:L4"/>
    <mergeCell ref="D4:H4"/>
    <mergeCell ref="D6:D10"/>
    <mergeCell ref="E6:E10"/>
    <mergeCell ref="F6:F10"/>
    <mergeCell ref="G6:G10"/>
    <mergeCell ref="H6:H10"/>
    <mergeCell ref="A6:A10"/>
    <mergeCell ref="H21:H25"/>
    <mergeCell ref="G21:G25"/>
    <mergeCell ref="B11:B15"/>
    <mergeCell ref="D11:D15"/>
    <mergeCell ref="E11:E15"/>
    <mergeCell ref="F11:F15"/>
    <mergeCell ref="G11:G15"/>
    <mergeCell ref="H11:H15"/>
    <mergeCell ref="C11:C15"/>
    <mergeCell ref="H16:H20"/>
    <mergeCell ref="G16:G20"/>
    <mergeCell ref="F16:F20"/>
    <mergeCell ref="E16:E20"/>
    <mergeCell ref="D16:D20"/>
  </mergeCells>
  <pageMargins left="0.15748031496062992" right="0.15748031496062992" top="0.28000000000000003" bottom="0.19" header="0.31496062992125984" footer="0.17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17" workbookViewId="0">
      <selection activeCell="B9" sqref="B9"/>
    </sheetView>
  </sheetViews>
  <sheetFormatPr defaultRowHeight="11.25" x14ac:dyDescent="0.2"/>
  <cols>
    <col min="1" max="1" width="6.6640625" style="17" customWidth="1"/>
    <col min="2" max="2" width="31.33203125" style="17" customWidth="1"/>
    <col min="3" max="3" width="17" style="17" customWidth="1"/>
    <col min="4" max="6" width="5.5" style="17" customWidth="1"/>
    <col min="7" max="7" width="4.6640625" style="17" customWidth="1"/>
    <col min="8" max="8" width="6" style="17" customWidth="1"/>
    <col min="9" max="9" width="12.1640625" style="17" customWidth="1"/>
    <col min="10" max="10" width="14" style="17" customWidth="1"/>
    <col min="11" max="11" width="15" style="17" customWidth="1"/>
    <col min="12" max="12" width="13.83203125" style="17" customWidth="1"/>
    <col min="13" max="13" width="9.5" style="17" customWidth="1"/>
    <col min="14" max="16384" width="9.33203125" style="17"/>
  </cols>
  <sheetData>
    <row r="1" spans="1:13" x14ac:dyDescent="0.2">
      <c r="A1" s="17" t="s">
        <v>0</v>
      </c>
    </row>
    <row r="2" spans="1:13" ht="53.25" customHeight="1" x14ac:dyDescent="0.2">
      <c r="A2" s="18" t="s">
        <v>0</v>
      </c>
      <c r="B2" s="18" t="s">
        <v>0</v>
      </c>
      <c r="C2" s="18" t="s">
        <v>0</v>
      </c>
      <c r="I2" s="68" t="s">
        <v>28</v>
      </c>
      <c r="J2" s="68"/>
      <c r="K2" s="68"/>
      <c r="L2" s="68"/>
      <c r="M2" s="69"/>
    </row>
    <row r="3" spans="1:13" ht="28.35" customHeight="1" x14ac:dyDescent="0.2">
      <c r="A3" s="70" t="s">
        <v>12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3" ht="34.5" customHeight="1" x14ac:dyDescent="0.2">
      <c r="A4" s="71" t="s">
        <v>1</v>
      </c>
      <c r="B4" s="71" t="s">
        <v>2</v>
      </c>
      <c r="C4" s="71" t="s">
        <v>3</v>
      </c>
      <c r="D4" s="73" t="s">
        <v>17</v>
      </c>
      <c r="E4" s="74"/>
      <c r="F4" s="74"/>
      <c r="G4" s="74"/>
      <c r="H4" s="75"/>
      <c r="I4" s="71" t="s">
        <v>4</v>
      </c>
      <c r="J4" s="71" t="s">
        <v>5</v>
      </c>
      <c r="K4" s="71"/>
      <c r="L4" s="71"/>
      <c r="M4" s="76" t="s">
        <v>19</v>
      </c>
    </row>
    <row r="5" spans="1:13" ht="135" customHeight="1" x14ac:dyDescent="0.2">
      <c r="A5" s="72" t="s">
        <v>0</v>
      </c>
      <c r="B5" s="72" t="s">
        <v>0</v>
      </c>
      <c r="C5" s="71" t="s">
        <v>0</v>
      </c>
      <c r="D5" s="19" t="s">
        <v>15</v>
      </c>
      <c r="E5" s="19" t="s">
        <v>13</v>
      </c>
      <c r="F5" s="19" t="s">
        <v>18</v>
      </c>
      <c r="G5" s="19" t="s">
        <v>14</v>
      </c>
      <c r="H5" s="19" t="s">
        <v>16</v>
      </c>
      <c r="I5" s="71" t="s">
        <v>0</v>
      </c>
      <c r="J5" s="20" t="s">
        <v>25</v>
      </c>
      <c r="K5" s="20" t="s">
        <v>27</v>
      </c>
      <c r="L5" s="20" t="s">
        <v>32</v>
      </c>
      <c r="M5" s="77"/>
    </row>
    <row r="6" spans="1:13" ht="52.5" customHeight="1" x14ac:dyDescent="0.2">
      <c r="A6" s="21"/>
      <c r="B6" s="22" t="s">
        <v>31</v>
      </c>
      <c r="C6" s="63" t="s">
        <v>23</v>
      </c>
      <c r="D6" s="65"/>
      <c r="E6" s="65">
        <v>11</v>
      </c>
      <c r="F6" s="65"/>
      <c r="G6" s="65"/>
      <c r="H6" s="65"/>
      <c r="I6" s="23" t="s">
        <v>6</v>
      </c>
      <c r="J6" s="24">
        <v>0</v>
      </c>
      <c r="K6" s="24">
        <v>0</v>
      </c>
      <c r="L6" s="24">
        <v>0</v>
      </c>
      <c r="M6" s="25"/>
    </row>
    <row r="7" spans="1:13" ht="39" customHeight="1" x14ac:dyDescent="0.2">
      <c r="A7" s="21" t="s">
        <v>0</v>
      </c>
      <c r="B7" s="22" t="s">
        <v>0</v>
      </c>
      <c r="C7" s="63"/>
      <c r="D7" s="66"/>
      <c r="E7" s="66"/>
      <c r="F7" s="66"/>
      <c r="G7" s="66"/>
      <c r="H7" s="66"/>
      <c r="I7" s="23" t="s">
        <v>21</v>
      </c>
      <c r="J7" s="24">
        <v>0</v>
      </c>
      <c r="K7" s="24">
        <v>0</v>
      </c>
      <c r="L7" s="24">
        <v>0</v>
      </c>
      <c r="M7" s="25"/>
    </row>
    <row r="8" spans="1:13" ht="36.75" customHeight="1" x14ac:dyDescent="0.2">
      <c r="A8" s="21" t="s">
        <v>0</v>
      </c>
      <c r="B8" s="22" t="s">
        <v>0</v>
      </c>
      <c r="C8" s="63"/>
      <c r="D8" s="66"/>
      <c r="E8" s="66"/>
      <c r="F8" s="66"/>
      <c r="G8" s="66"/>
      <c r="H8" s="66"/>
      <c r="I8" s="23" t="s">
        <v>8</v>
      </c>
      <c r="J8" s="24">
        <f>3508181</f>
        <v>3508181</v>
      </c>
      <c r="K8" s="24">
        <f>J8</f>
        <v>3508181</v>
      </c>
      <c r="L8" s="24">
        <f>K8</f>
        <v>3508181</v>
      </c>
      <c r="M8" s="25"/>
    </row>
    <row r="9" spans="1:13" ht="23.25" customHeight="1" x14ac:dyDescent="0.2">
      <c r="A9" s="21" t="s">
        <v>0</v>
      </c>
      <c r="B9" s="22" t="s">
        <v>0</v>
      </c>
      <c r="C9" s="63"/>
      <c r="D9" s="66"/>
      <c r="E9" s="66"/>
      <c r="F9" s="66"/>
      <c r="G9" s="66"/>
      <c r="H9" s="66"/>
      <c r="I9" s="23" t="s">
        <v>9</v>
      </c>
      <c r="J9" s="26">
        <v>0</v>
      </c>
      <c r="K9" s="26">
        <v>0</v>
      </c>
      <c r="L9" s="26">
        <v>0</v>
      </c>
      <c r="M9" s="25"/>
    </row>
    <row r="10" spans="1:13" ht="12.75" customHeight="1" x14ac:dyDescent="0.2">
      <c r="A10" s="27" t="s">
        <v>0</v>
      </c>
      <c r="B10" s="28" t="s">
        <v>0</v>
      </c>
      <c r="C10" s="64"/>
      <c r="D10" s="67"/>
      <c r="E10" s="67"/>
      <c r="F10" s="67"/>
      <c r="G10" s="67"/>
      <c r="H10" s="67"/>
      <c r="I10" s="29" t="s">
        <v>10</v>
      </c>
      <c r="J10" s="30">
        <f>J6+J8</f>
        <v>3508181</v>
      </c>
      <c r="K10" s="30">
        <f>K6+K8</f>
        <v>3508181</v>
      </c>
      <c r="L10" s="30">
        <f>L6+L8</f>
        <v>3508181</v>
      </c>
      <c r="M10" s="25"/>
    </row>
    <row r="11" spans="1:13" ht="39" customHeight="1" x14ac:dyDescent="0.2">
      <c r="A11" s="31" t="s">
        <v>26</v>
      </c>
      <c r="B11" s="78" t="s">
        <v>22</v>
      </c>
      <c r="C11" s="63" t="s">
        <v>23</v>
      </c>
      <c r="D11" s="65"/>
      <c r="E11" s="65">
        <v>11</v>
      </c>
      <c r="F11" s="65">
        <v>0</v>
      </c>
      <c r="G11" s="65">
        <v>11</v>
      </c>
      <c r="H11" s="65"/>
      <c r="I11" s="23" t="s">
        <v>6</v>
      </c>
      <c r="J11" s="26">
        <v>0</v>
      </c>
      <c r="K11" s="26">
        <v>0</v>
      </c>
      <c r="L11" s="26">
        <v>0</v>
      </c>
      <c r="M11" s="25"/>
    </row>
    <row r="12" spans="1:13" ht="38.25" customHeight="1" x14ac:dyDescent="0.2">
      <c r="A12" s="21" t="s">
        <v>0</v>
      </c>
      <c r="B12" s="84"/>
      <c r="C12" s="63"/>
      <c r="D12" s="66"/>
      <c r="E12" s="66"/>
      <c r="F12" s="66"/>
      <c r="G12" s="66"/>
      <c r="H12" s="66"/>
      <c r="I12" s="23" t="s">
        <v>20</v>
      </c>
      <c r="J12" s="26">
        <v>0</v>
      </c>
      <c r="K12" s="26">
        <v>0</v>
      </c>
      <c r="L12" s="26">
        <v>0</v>
      </c>
      <c r="M12" s="25"/>
    </row>
    <row r="13" spans="1:13" ht="41.25" customHeight="1" x14ac:dyDescent="0.2">
      <c r="A13" s="21" t="s">
        <v>0</v>
      </c>
      <c r="B13" s="84"/>
      <c r="C13" s="63"/>
      <c r="D13" s="66"/>
      <c r="E13" s="66"/>
      <c r="F13" s="66"/>
      <c r="G13" s="66"/>
      <c r="H13" s="66"/>
      <c r="I13" s="23" t="s">
        <v>8</v>
      </c>
      <c r="J13" s="26">
        <f>3508181</f>
        <v>3508181</v>
      </c>
      <c r="K13" s="26">
        <f>3508181</f>
        <v>3508181</v>
      </c>
      <c r="L13" s="26">
        <f>K13</f>
        <v>3508181</v>
      </c>
      <c r="M13" s="25"/>
    </row>
    <row r="14" spans="1:13" ht="28.9" customHeight="1" x14ac:dyDescent="0.2">
      <c r="A14" s="21" t="s">
        <v>0</v>
      </c>
      <c r="B14" s="84"/>
      <c r="C14" s="63"/>
      <c r="D14" s="66"/>
      <c r="E14" s="66"/>
      <c r="F14" s="66"/>
      <c r="G14" s="66"/>
      <c r="H14" s="66"/>
      <c r="I14" s="23" t="s">
        <v>9</v>
      </c>
      <c r="J14" s="26">
        <v>0</v>
      </c>
      <c r="K14" s="26">
        <v>0</v>
      </c>
      <c r="L14" s="26">
        <v>0</v>
      </c>
      <c r="M14" s="25"/>
    </row>
    <row r="15" spans="1:13" ht="14.45" customHeight="1" x14ac:dyDescent="0.2">
      <c r="A15" s="27" t="s">
        <v>0</v>
      </c>
      <c r="B15" s="85"/>
      <c r="C15" s="64"/>
      <c r="D15" s="67"/>
      <c r="E15" s="67"/>
      <c r="F15" s="67"/>
      <c r="G15" s="67"/>
      <c r="H15" s="67"/>
      <c r="I15" s="29" t="s">
        <v>10</v>
      </c>
      <c r="J15" s="30">
        <f>J13</f>
        <v>3508181</v>
      </c>
      <c r="K15" s="30">
        <f t="shared" ref="K15:L15" si="0">K13</f>
        <v>3508181</v>
      </c>
      <c r="L15" s="30">
        <f t="shared" si="0"/>
        <v>3508181</v>
      </c>
      <c r="M15" s="25"/>
    </row>
    <row r="16" spans="1:13" ht="43.35" customHeight="1" x14ac:dyDescent="0.2">
      <c r="A16" s="31"/>
      <c r="B16" s="78" t="s">
        <v>11</v>
      </c>
      <c r="C16" s="81" t="s">
        <v>24</v>
      </c>
      <c r="D16" s="65">
        <v>911</v>
      </c>
      <c r="E16" s="65">
        <v>11</v>
      </c>
      <c r="F16" s="65">
        <v>0</v>
      </c>
      <c r="G16" s="65">
        <v>11</v>
      </c>
      <c r="H16" s="65"/>
      <c r="I16" s="23" t="s">
        <v>6</v>
      </c>
      <c r="J16" s="26">
        <v>0</v>
      </c>
      <c r="K16" s="26">
        <v>0</v>
      </c>
      <c r="L16" s="26">
        <v>0</v>
      </c>
      <c r="M16" s="25"/>
    </row>
    <row r="17" spans="1:13" ht="43.35" customHeight="1" x14ac:dyDescent="0.2">
      <c r="A17" s="21" t="s">
        <v>0</v>
      </c>
      <c r="B17" s="79"/>
      <c r="C17" s="82"/>
      <c r="D17" s="66"/>
      <c r="E17" s="66"/>
      <c r="F17" s="66"/>
      <c r="G17" s="66"/>
      <c r="H17" s="66"/>
      <c r="I17" s="23" t="s">
        <v>7</v>
      </c>
      <c r="J17" s="26">
        <v>0</v>
      </c>
      <c r="K17" s="26">
        <v>0</v>
      </c>
      <c r="L17" s="26">
        <v>0</v>
      </c>
      <c r="M17" s="25"/>
    </row>
    <row r="18" spans="1:13" ht="40.5" customHeight="1" x14ac:dyDescent="0.2">
      <c r="A18" s="21" t="s">
        <v>0</v>
      </c>
      <c r="B18" s="79"/>
      <c r="C18" s="82"/>
      <c r="D18" s="66"/>
      <c r="E18" s="66"/>
      <c r="F18" s="66"/>
      <c r="G18" s="66"/>
      <c r="H18" s="66"/>
      <c r="I18" s="23" t="s">
        <v>8</v>
      </c>
      <c r="J18" s="26">
        <f>3508181</f>
        <v>3508181</v>
      </c>
      <c r="K18" s="26">
        <f>3508181</f>
        <v>3508181</v>
      </c>
      <c r="L18" s="26">
        <f>K18</f>
        <v>3508181</v>
      </c>
      <c r="M18" s="25"/>
    </row>
    <row r="19" spans="1:13" ht="28.9" customHeight="1" x14ac:dyDescent="0.2">
      <c r="A19" s="21" t="s">
        <v>0</v>
      </c>
      <c r="B19" s="79"/>
      <c r="C19" s="82"/>
      <c r="D19" s="66"/>
      <c r="E19" s="66"/>
      <c r="F19" s="66"/>
      <c r="G19" s="66"/>
      <c r="H19" s="66"/>
      <c r="I19" s="23" t="s">
        <v>9</v>
      </c>
      <c r="J19" s="26">
        <v>0</v>
      </c>
      <c r="K19" s="26">
        <v>0</v>
      </c>
      <c r="L19" s="26">
        <v>0</v>
      </c>
      <c r="M19" s="25"/>
    </row>
    <row r="20" spans="1:13" ht="14.45" customHeight="1" x14ac:dyDescent="0.2">
      <c r="A20" s="27" t="s">
        <v>0</v>
      </c>
      <c r="B20" s="80"/>
      <c r="C20" s="83"/>
      <c r="D20" s="67"/>
      <c r="E20" s="67"/>
      <c r="F20" s="67"/>
      <c r="G20" s="67"/>
      <c r="H20" s="67"/>
      <c r="I20" s="29" t="s">
        <v>10</v>
      </c>
      <c r="J20" s="30">
        <f>J16+J18</f>
        <v>3508181</v>
      </c>
      <c r="K20" s="30">
        <f t="shared" ref="K20:L20" si="1">K16+K18</f>
        <v>3508181</v>
      </c>
      <c r="L20" s="30">
        <f t="shared" si="1"/>
        <v>3508181</v>
      </c>
      <c r="M20" s="25"/>
    </row>
    <row r="21" spans="1:13" ht="79.5" customHeight="1" x14ac:dyDescent="0.2">
      <c r="A21" s="31">
        <v>1</v>
      </c>
      <c r="B21" s="32" t="s">
        <v>33</v>
      </c>
      <c r="C21" s="63" t="s">
        <v>24</v>
      </c>
      <c r="D21" s="65">
        <v>911</v>
      </c>
      <c r="E21" s="65">
        <v>11</v>
      </c>
      <c r="F21" s="65">
        <v>0</v>
      </c>
      <c r="G21" s="65">
        <v>11</v>
      </c>
      <c r="H21" s="65">
        <v>80040</v>
      </c>
      <c r="I21" s="23" t="s">
        <v>6</v>
      </c>
      <c r="J21" s="26">
        <v>0</v>
      </c>
      <c r="K21" s="26">
        <v>0</v>
      </c>
      <c r="L21" s="26">
        <v>0</v>
      </c>
      <c r="M21" s="25"/>
    </row>
    <row r="22" spans="1:13" ht="43.35" customHeight="1" x14ac:dyDescent="0.2">
      <c r="A22" s="21" t="s">
        <v>0</v>
      </c>
      <c r="B22" s="22" t="s">
        <v>0</v>
      </c>
      <c r="C22" s="63"/>
      <c r="D22" s="66"/>
      <c r="E22" s="66"/>
      <c r="F22" s="66"/>
      <c r="G22" s="66"/>
      <c r="H22" s="66"/>
      <c r="I22" s="23" t="s">
        <v>7</v>
      </c>
      <c r="J22" s="26">
        <v>0</v>
      </c>
      <c r="K22" s="26">
        <v>0</v>
      </c>
      <c r="L22" s="26">
        <v>0</v>
      </c>
      <c r="M22" s="25"/>
    </row>
    <row r="23" spans="1:13" ht="40.5" customHeight="1" x14ac:dyDescent="0.2">
      <c r="A23" s="21" t="s">
        <v>0</v>
      </c>
      <c r="B23" s="22" t="s">
        <v>0</v>
      </c>
      <c r="C23" s="63"/>
      <c r="D23" s="66"/>
      <c r="E23" s="66"/>
      <c r="F23" s="66"/>
      <c r="G23" s="66"/>
      <c r="H23" s="66"/>
      <c r="I23" s="23" t="s">
        <v>8</v>
      </c>
      <c r="J23" s="26">
        <v>3282033</v>
      </c>
      <c r="K23" s="26">
        <v>3282033</v>
      </c>
      <c r="L23" s="26">
        <v>3282033</v>
      </c>
      <c r="M23" s="25"/>
    </row>
    <row r="24" spans="1:13" ht="28.9" customHeight="1" x14ac:dyDescent="0.2">
      <c r="A24" s="21" t="s">
        <v>0</v>
      </c>
      <c r="B24" s="22" t="s">
        <v>0</v>
      </c>
      <c r="C24" s="63"/>
      <c r="D24" s="66"/>
      <c r="E24" s="66"/>
      <c r="F24" s="66"/>
      <c r="G24" s="66"/>
      <c r="H24" s="66"/>
      <c r="I24" s="23" t="s">
        <v>9</v>
      </c>
      <c r="J24" s="26">
        <v>0</v>
      </c>
      <c r="K24" s="26">
        <v>0</v>
      </c>
      <c r="L24" s="26">
        <v>0</v>
      </c>
      <c r="M24" s="25"/>
    </row>
    <row r="25" spans="1:13" ht="14.45" customHeight="1" x14ac:dyDescent="0.2">
      <c r="A25" s="27" t="s">
        <v>0</v>
      </c>
      <c r="B25" s="28" t="s">
        <v>0</v>
      </c>
      <c r="C25" s="64"/>
      <c r="D25" s="67"/>
      <c r="E25" s="67"/>
      <c r="F25" s="67"/>
      <c r="G25" s="67"/>
      <c r="H25" s="67"/>
      <c r="I25" s="29" t="s">
        <v>10</v>
      </c>
      <c r="J25" s="30">
        <f>J23</f>
        <v>3282033</v>
      </c>
      <c r="K25" s="30">
        <f t="shared" ref="K25:L25" si="2">K23</f>
        <v>3282033</v>
      </c>
      <c r="L25" s="30">
        <f t="shared" si="2"/>
        <v>3282033</v>
      </c>
      <c r="M25" s="25"/>
    </row>
    <row r="26" spans="1:13" ht="43.35" customHeight="1" x14ac:dyDescent="0.2">
      <c r="A26" s="31">
        <v>44563</v>
      </c>
      <c r="B26" s="32" t="s">
        <v>29</v>
      </c>
      <c r="C26" s="63" t="s">
        <v>24</v>
      </c>
      <c r="D26" s="65">
        <v>911</v>
      </c>
      <c r="E26" s="65">
        <v>11</v>
      </c>
      <c r="F26" s="65">
        <v>0</v>
      </c>
      <c r="G26" s="65">
        <v>11</v>
      </c>
      <c r="H26" s="65">
        <v>80040</v>
      </c>
      <c r="I26" s="23" t="s">
        <v>6</v>
      </c>
      <c r="J26" s="26">
        <v>0</v>
      </c>
      <c r="K26" s="26">
        <v>0</v>
      </c>
      <c r="L26" s="26">
        <v>0</v>
      </c>
      <c r="M26" s="25"/>
    </row>
    <row r="27" spans="1:13" ht="43.35" customHeight="1" x14ac:dyDescent="0.2">
      <c r="A27" s="21" t="s">
        <v>0</v>
      </c>
      <c r="B27" s="22" t="s">
        <v>0</v>
      </c>
      <c r="C27" s="63"/>
      <c r="D27" s="66"/>
      <c r="E27" s="66"/>
      <c r="F27" s="66"/>
      <c r="G27" s="66"/>
      <c r="H27" s="66"/>
      <c r="I27" s="23" t="s">
        <v>7</v>
      </c>
      <c r="J27" s="26">
        <v>0</v>
      </c>
      <c r="K27" s="26">
        <v>0</v>
      </c>
      <c r="L27" s="26">
        <v>0</v>
      </c>
      <c r="M27" s="25"/>
    </row>
    <row r="28" spans="1:13" ht="40.5" customHeight="1" x14ac:dyDescent="0.2">
      <c r="A28" s="21" t="s">
        <v>0</v>
      </c>
      <c r="B28" s="22" t="s">
        <v>0</v>
      </c>
      <c r="C28" s="63"/>
      <c r="D28" s="66"/>
      <c r="E28" s="66"/>
      <c r="F28" s="66"/>
      <c r="G28" s="66"/>
      <c r="H28" s="66"/>
      <c r="I28" s="23" t="s">
        <v>8</v>
      </c>
      <c r="J28" s="26">
        <f>209991</f>
        <v>209991</v>
      </c>
      <c r="K28" s="26">
        <v>209991</v>
      </c>
      <c r="L28" s="26">
        <v>209991</v>
      </c>
      <c r="M28" s="25"/>
    </row>
    <row r="29" spans="1:13" ht="28.9" customHeight="1" x14ac:dyDescent="0.2">
      <c r="A29" s="21" t="s">
        <v>0</v>
      </c>
      <c r="B29" s="22" t="s">
        <v>0</v>
      </c>
      <c r="C29" s="63"/>
      <c r="D29" s="66"/>
      <c r="E29" s="66"/>
      <c r="F29" s="66"/>
      <c r="G29" s="66"/>
      <c r="H29" s="66"/>
      <c r="I29" s="23" t="s">
        <v>9</v>
      </c>
      <c r="J29" s="26">
        <v>0</v>
      </c>
      <c r="K29" s="26">
        <v>0</v>
      </c>
      <c r="L29" s="26">
        <v>0</v>
      </c>
      <c r="M29" s="25"/>
    </row>
    <row r="30" spans="1:13" ht="14.45" customHeight="1" x14ac:dyDescent="0.2">
      <c r="A30" s="27" t="s">
        <v>0</v>
      </c>
      <c r="B30" s="28" t="s">
        <v>0</v>
      </c>
      <c r="C30" s="64"/>
      <c r="D30" s="67"/>
      <c r="E30" s="67"/>
      <c r="F30" s="67"/>
      <c r="G30" s="67"/>
      <c r="H30" s="67"/>
      <c r="I30" s="29" t="s">
        <v>10</v>
      </c>
      <c r="J30" s="30">
        <f>J28</f>
        <v>209991</v>
      </c>
      <c r="K30" s="30">
        <f t="shared" ref="K30:L30" si="3">K28</f>
        <v>209991</v>
      </c>
      <c r="L30" s="30">
        <f t="shared" si="3"/>
        <v>209991</v>
      </c>
      <c r="M30" s="25"/>
    </row>
    <row r="31" spans="1:13" ht="38.25" customHeight="1" x14ac:dyDescent="0.2">
      <c r="A31" s="31">
        <v>44563</v>
      </c>
      <c r="B31" s="32" t="s">
        <v>30</v>
      </c>
      <c r="C31" s="63" t="s">
        <v>24</v>
      </c>
      <c r="D31" s="65">
        <v>911</v>
      </c>
      <c r="E31" s="65">
        <v>11</v>
      </c>
      <c r="F31" s="65">
        <v>0</v>
      </c>
      <c r="G31" s="65">
        <v>11</v>
      </c>
      <c r="H31" s="65">
        <v>80040</v>
      </c>
      <c r="I31" s="23" t="s">
        <v>6</v>
      </c>
      <c r="J31" s="26">
        <v>0</v>
      </c>
      <c r="K31" s="26">
        <v>0</v>
      </c>
      <c r="L31" s="26">
        <v>0</v>
      </c>
      <c r="M31" s="25"/>
    </row>
    <row r="32" spans="1:13" ht="33.75" x14ac:dyDescent="0.2">
      <c r="A32" s="21" t="s">
        <v>0</v>
      </c>
      <c r="B32" s="22" t="s">
        <v>0</v>
      </c>
      <c r="C32" s="63"/>
      <c r="D32" s="66"/>
      <c r="E32" s="66"/>
      <c r="F32" s="66"/>
      <c r="G32" s="66"/>
      <c r="H32" s="66"/>
      <c r="I32" s="23" t="s">
        <v>7</v>
      </c>
      <c r="J32" s="26">
        <v>0</v>
      </c>
      <c r="K32" s="26">
        <v>0</v>
      </c>
      <c r="L32" s="26">
        <v>0</v>
      </c>
      <c r="M32" s="25"/>
    </row>
    <row r="33" spans="1:13" ht="33.75" x14ac:dyDescent="0.2">
      <c r="A33" s="21" t="s">
        <v>0</v>
      </c>
      <c r="B33" s="22" t="s">
        <v>0</v>
      </c>
      <c r="C33" s="63"/>
      <c r="D33" s="66"/>
      <c r="E33" s="66"/>
      <c r="F33" s="66"/>
      <c r="G33" s="66"/>
      <c r="H33" s="66"/>
      <c r="I33" s="23" t="s">
        <v>8</v>
      </c>
      <c r="J33" s="26">
        <v>16157</v>
      </c>
      <c r="K33" s="26">
        <f>J33</f>
        <v>16157</v>
      </c>
      <c r="L33" s="26">
        <f>K33</f>
        <v>16157</v>
      </c>
      <c r="M33" s="25"/>
    </row>
    <row r="34" spans="1:13" ht="22.5" x14ac:dyDescent="0.2">
      <c r="A34" s="21" t="s">
        <v>0</v>
      </c>
      <c r="B34" s="22" t="s">
        <v>0</v>
      </c>
      <c r="C34" s="63"/>
      <c r="D34" s="66"/>
      <c r="E34" s="66"/>
      <c r="F34" s="66"/>
      <c r="G34" s="66"/>
      <c r="H34" s="66"/>
      <c r="I34" s="23" t="s">
        <v>9</v>
      </c>
      <c r="J34" s="26">
        <v>0</v>
      </c>
      <c r="K34" s="26">
        <v>0</v>
      </c>
      <c r="L34" s="26">
        <v>0</v>
      </c>
      <c r="M34" s="25"/>
    </row>
    <row r="35" spans="1:13" x14ac:dyDescent="0.2">
      <c r="A35" s="27" t="s">
        <v>0</v>
      </c>
      <c r="B35" s="28" t="s">
        <v>0</v>
      </c>
      <c r="C35" s="64"/>
      <c r="D35" s="67"/>
      <c r="E35" s="67"/>
      <c r="F35" s="67"/>
      <c r="G35" s="67"/>
      <c r="H35" s="67"/>
      <c r="I35" s="29" t="s">
        <v>10</v>
      </c>
      <c r="J35" s="30">
        <f>J33</f>
        <v>16157</v>
      </c>
      <c r="K35" s="30">
        <f t="shared" ref="K35:L35" si="4">K33</f>
        <v>16157</v>
      </c>
      <c r="L35" s="30">
        <f t="shared" si="4"/>
        <v>16157</v>
      </c>
      <c r="M35" s="25"/>
    </row>
  </sheetData>
  <mergeCells count="47">
    <mergeCell ref="C31:C35"/>
    <mergeCell ref="D31:D35"/>
    <mergeCell ref="E31:E35"/>
    <mergeCell ref="F31:F35"/>
    <mergeCell ref="G31:G35"/>
    <mergeCell ref="C26:C30"/>
    <mergeCell ref="D26:D30"/>
    <mergeCell ref="E26:E30"/>
    <mergeCell ref="F26:F30"/>
    <mergeCell ref="G26:G30"/>
    <mergeCell ref="D21:D25"/>
    <mergeCell ref="E21:E25"/>
    <mergeCell ref="F21:F25"/>
    <mergeCell ref="G21:G25"/>
    <mergeCell ref="H31:H35"/>
    <mergeCell ref="H26:H30"/>
    <mergeCell ref="H21:H25"/>
    <mergeCell ref="H11:H15"/>
    <mergeCell ref="B16:B20"/>
    <mergeCell ref="C16:C20"/>
    <mergeCell ref="D16:D20"/>
    <mergeCell ref="E16:E20"/>
    <mergeCell ref="F16:F20"/>
    <mergeCell ref="G16:G20"/>
    <mergeCell ref="H16:H20"/>
    <mergeCell ref="B11:B15"/>
    <mergeCell ref="C11:C15"/>
    <mergeCell ref="D11:D15"/>
    <mergeCell ref="E11:E15"/>
    <mergeCell ref="F11:F15"/>
    <mergeCell ref="G11:G15"/>
    <mergeCell ref="C21:C25"/>
    <mergeCell ref="H6:H10"/>
    <mergeCell ref="I2:M2"/>
    <mergeCell ref="A3:L3"/>
    <mergeCell ref="A4:A5"/>
    <mergeCell ref="B4:B5"/>
    <mergeCell ref="C4:C5"/>
    <mergeCell ref="D4:H4"/>
    <mergeCell ref="I4:I5"/>
    <mergeCell ref="J4:L4"/>
    <mergeCell ref="M4:M5"/>
    <mergeCell ref="C6:C10"/>
    <mergeCell ref="D6:D10"/>
    <mergeCell ref="E6:E10"/>
    <mergeCell ref="F6:F10"/>
    <mergeCell ref="G6:G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Table1</vt:lpstr>
      <vt:lpstr>исправ.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2025-01-21T13:20:29Z</dcterms:modified>
</cp:coreProperties>
</file>